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5195" windowHeight="8700" firstSheet="5" activeTab="5"/>
  </bookViews>
  <sheets>
    <sheet name="TM_Personale dipendente" sheetId="4" state="veryHidden" r:id="rId1"/>
    <sheet name="TM_Foglio2" sheetId="5" state="veryHidden" r:id="rId2"/>
    <sheet name="TM_Personale dipendente (2)" sheetId="6" state="veryHidden" r:id="rId3"/>
    <sheet name="TM_Personale dipendente (3)" sheetId="16" state="veryHidden" r:id="rId4"/>
    <sheet name="TM_Allegato_1" sheetId="17" state="veryHidden" r:id="rId5"/>
    <sheet name="Modello SP" sheetId="34" r:id="rId6"/>
    <sheet name="TM_Personale 2 (2)" sheetId="18" state="veryHidden" r:id="rId7"/>
    <sheet name="TM_Allegato_4_" sheetId="19" state="veryHidden" r:id="rId8"/>
    <sheet name="FONDI 31-12-2010" sheetId="30" r:id="rId9"/>
  </sheets>
  <calcPr calcId="124519"/>
</workbook>
</file>

<file path=xl/calcChain.xml><?xml version="1.0" encoding="utf-8"?>
<calcChain xmlns="http://schemas.openxmlformats.org/spreadsheetml/2006/main">
  <c r="F134" i="34"/>
  <c r="F135"/>
  <c r="F136"/>
  <c r="F220"/>
  <c r="F222"/>
  <c r="F223"/>
  <c r="F221"/>
  <c r="F224"/>
  <c r="F9"/>
  <c r="F10"/>
  <c r="F8" s="1"/>
  <c r="F12"/>
  <c r="F13"/>
  <c r="F11" s="1"/>
  <c r="F15"/>
  <c r="F16"/>
  <c r="F17"/>
  <c r="F19"/>
  <c r="F20"/>
  <c r="F18" s="1"/>
  <c r="F22"/>
  <c r="F25"/>
  <c r="F26"/>
  <c r="F24" s="1"/>
  <c r="F23" s="1"/>
  <c r="F28"/>
  <c r="F29"/>
  <c r="F31"/>
  <c r="F32"/>
  <c r="F34"/>
  <c r="F35"/>
  <c r="F37"/>
  <c r="F38"/>
  <c r="F40"/>
  <c r="F41"/>
  <c r="F39"/>
  <c r="F43"/>
  <c r="F44"/>
  <c r="F45"/>
  <c r="F48"/>
  <c r="F49"/>
  <c r="F50"/>
  <c r="F51"/>
  <c r="F47" s="1"/>
  <c r="F54"/>
  <c r="F55"/>
  <c r="F57"/>
  <c r="F58"/>
  <c r="F56" s="1"/>
  <c r="F59"/>
  <c r="F60"/>
  <c r="F64"/>
  <c r="F65"/>
  <c r="F66"/>
  <c r="F67"/>
  <c r="F68"/>
  <c r="F69"/>
  <c r="F70"/>
  <c r="F72"/>
  <c r="F73"/>
  <c r="F77"/>
  <c r="F78"/>
  <c r="F79"/>
  <c r="F76"/>
  <c r="F80"/>
  <c r="F82"/>
  <c r="F83"/>
  <c r="F84"/>
  <c r="F85"/>
  <c r="F81"/>
  <c r="F87"/>
  <c r="F88"/>
  <c r="F89"/>
  <c r="F90"/>
  <c r="F91"/>
  <c r="F94"/>
  <c r="F95"/>
  <c r="F97"/>
  <c r="F98"/>
  <c r="F96"/>
  <c r="F100"/>
  <c r="F101"/>
  <c r="F102"/>
  <c r="F103"/>
  <c r="F104"/>
  <c r="F107"/>
  <c r="F108"/>
  <c r="F106"/>
  <c r="F109"/>
  <c r="F110"/>
  <c r="F111"/>
  <c r="F112"/>
  <c r="F113"/>
  <c r="F114"/>
  <c r="F117"/>
  <c r="F118"/>
  <c r="F116" s="1"/>
  <c r="F115" s="1"/>
  <c r="F119"/>
  <c r="F121"/>
  <c r="F122"/>
  <c r="F123"/>
  <c r="F125"/>
  <c r="F129"/>
  <c r="F130"/>
  <c r="F138"/>
  <c r="F139"/>
  <c r="F140"/>
  <c r="F142"/>
  <c r="F143"/>
  <c r="F141" s="1"/>
  <c r="F146"/>
  <c r="F147"/>
  <c r="F145" s="1"/>
  <c r="F148"/>
  <c r="F149"/>
  <c r="F150"/>
  <c r="F152"/>
  <c r="F153"/>
  <c r="F156"/>
  <c r="F155"/>
  <c r="F157"/>
  <c r="F159"/>
  <c r="F160"/>
  <c r="F158"/>
  <c r="F162"/>
  <c r="F165"/>
  <c r="F166"/>
  <c r="F164"/>
  <c r="F168"/>
  <c r="F169"/>
  <c r="F170"/>
  <c r="F171"/>
  <c r="F172"/>
  <c r="F175"/>
  <c r="F176"/>
  <c r="F177"/>
  <c r="F179"/>
  <c r="F180"/>
  <c r="F178" s="1"/>
  <c r="F182"/>
  <c r="F183"/>
  <c r="F181" s="1"/>
  <c r="F184"/>
  <c r="F185"/>
  <c r="F186"/>
  <c r="F188"/>
  <c r="F189"/>
  <c r="F187" s="1"/>
  <c r="F190"/>
  <c r="F191"/>
  <c r="F192"/>
  <c r="F194"/>
  <c r="F196"/>
  <c r="F197"/>
  <c r="F199"/>
  <c r="F200"/>
  <c r="F201"/>
  <c r="F202"/>
  <c r="F205"/>
  <c r="F204" s="1"/>
  <c r="F206"/>
  <c r="F208"/>
  <c r="F209"/>
  <c r="F210"/>
  <c r="F211"/>
  <c r="F212"/>
  <c r="F213"/>
  <c r="F214"/>
  <c r="F215"/>
  <c r="F216"/>
  <c r="F217"/>
  <c r="F218"/>
  <c r="D7"/>
  <c r="D8" s="1"/>
  <c r="D9" s="1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D41" s="1"/>
  <c r="D42" s="1"/>
  <c r="D43" s="1"/>
  <c r="D44" s="1"/>
  <c r="D45" s="1"/>
  <c r="D46" s="1"/>
  <c r="D47" s="1"/>
  <c r="D48" s="1"/>
  <c r="D49" s="1"/>
  <c r="D50" s="1"/>
  <c r="D51" s="1"/>
  <c r="D52" s="1"/>
  <c r="D53" s="1"/>
  <c r="D54" s="1"/>
  <c r="D55" s="1"/>
  <c r="D56" s="1"/>
  <c r="D57" s="1"/>
  <c r="D58" s="1"/>
  <c r="D59" s="1"/>
  <c r="D60" s="1"/>
  <c r="D61" s="1"/>
  <c r="D62" s="1"/>
  <c r="D63" s="1"/>
  <c r="D64" s="1"/>
  <c r="D65" s="1"/>
  <c r="D66" s="1"/>
  <c r="D67" s="1"/>
  <c r="D68" s="1"/>
  <c r="D69" s="1"/>
  <c r="D70" s="1"/>
  <c r="D71" s="1"/>
  <c r="D72" s="1"/>
  <c r="D73" s="1"/>
  <c r="D74" s="1"/>
  <c r="D75" s="1"/>
  <c r="D76" s="1"/>
  <c r="D77" s="1"/>
  <c r="D78" s="1"/>
  <c r="D79" s="1"/>
  <c r="D80" s="1"/>
  <c r="D81" s="1"/>
  <c r="D82" s="1"/>
  <c r="D83" s="1"/>
  <c r="D84" s="1"/>
  <c r="D85" s="1"/>
  <c r="D86" s="1"/>
  <c r="D87" s="1"/>
  <c r="D88" s="1"/>
  <c r="D89" s="1"/>
  <c r="D90" s="1"/>
  <c r="D91" s="1"/>
  <c r="D92" s="1"/>
  <c r="D93" s="1"/>
  <c r="D94" s="1"/>
  <c r="D95" s="1"/>
  <c r="D96" s="1"/>
  <c r="D97" s="1"/>
  <c r="D98" s="1"/>
  <c r="D99" s="1"/>
  <c r="D100" s="1"/>
  <c r="D101" s="1"/>
  <c r="D102" s="1"/>
  <c r="D103" s="1"/>
  <c r="D104" s="1"/>
  <c r="D105" s="1"/>
  <c r="D106" s="1"/>
  <c r="D107" s="1"/>
  <c r="D108" s="1"/>
  <c r="D109" s="1"/>
  <c r="D110" s="1"/>
  <c r="D111" s="1"/>
  <c r="D112" s="1"/>
  <c r="D113" s="1"/>
  <c r="D114" s="1"/>
  <c r="D115" s="1"/>
  <c r="D116" s="1"/>
  <c r="D117" s="1"/>
  <c r="D118" s="1"/>
  <c r="D119" s="1"/>
  <c r="D120" s="1"/>
  <c r="D121" s="1"/>
  <c r="D122" s="1"/>
  <c r="D123" s="1"/>
  <c r="D124" s="1"/>
  <c r="D125" s="1"/>
  <c r="D126" s="1"/>
  <c r="D127" s="1"/>
  <c r="D128" s="1"/>
  <c r="D129" s="1"/>
  <c r="D130" s="1"/>
  <c r="D131" s="1"/>
  <c r="D132" s="1"/>
  <c r="D133" s="1"/>
  <c r="D134" s="1"/>
  <c r="D135" s="1"/>
  <c r="D136" s="1"/>
  <c r="D137" s="1"/>
  <c r="D138" s="1"/>
  <c r="D139" s="1"/>
  <c r="D140" s="1"/>
  <c r="D141" s="1"/>
  <c r="D142" s="1"/>
  <c r="D143" s="1"/>
  <c r="D144" s="1"/>
  <c r="D145" s="1"/>
  <c r="D146" s="1"/>
  <c r="D147" s="1"/>
  <c r="D148" s="1"/>
  <c r="D149" s="1"/>
  <c r="D150" s="1"/>
  <c r="D151" s="1"/>
  <c r="D152" s="1"/>
  <c r="D153" s="1"/>
  <c r="D154" s="1"/>
  <c r="D155" s="1"/>
  <c r="D156" s="1"/>
  <c r="D157" s="1"/>
  <c r="D158" s="1"/>
  <c r="D159" s="1"/>
  <c r="D160" s="1"/>
  <c r="D161" s="1"/>
  <c r="D162" s="1"/>
  <c r="D163" s="1"/>
  <c r="D164" s="1"/>
  <c r="D165" s="1"/>
  <c r="D166" s="1"/>
  <c r="D167" s="1"/>
  <c r="D168" s="1"/>
  <c r="D169" s="1"/>
  <c r="D170" s="1"/>
  <c r="D171" s="1"/>
  <c r="D172" s="1"/>
  <c r="D173" s="1"/>
  <c r="D174" s="1"/>
  <c r="D175" s="1"/>
  <c r="D176" s="1"/>
  <c r="D177" s="1"/>
  <c r="D178" s="1"/>
  <c r="D179" s="1"/>
  <c r="D180" s="1"/>
  <c r="D181" s="1"/>
  <c r="D182" s="1"/>
  <c r="D183" s="1"/>
  <c r="D184" s="1"/>
  <c r="D185" s="1"/>
  <c r="D186" s="1"/>
  <c r="D187" s="1"/>
  <c r="D188" s="1"/>
  <c r="D189" s="1"/>
  <c r="D190" s="1"/>
  <c r="D191" s="1"/>
  <c r="D192" s="1"/>
  <c r="D193" s="1"/>
  <c r="D194" s="1"/>
  <c r="D195" s="1"/>
  <c r="D196" s="1"/>
  <c r="D197" s="1"/>
  <c r="D198" s="1"/>
  <c r="D199" s="1"/>
  <c r="D200" s="1"/>
  <c r="D201" s="1"/>
  <c r="D202" s="1"/>
  <c r="D203" s="1"/>
  <c r="D204" s="1"/>
  <c r="D205" s="1"/>
  <c r="D206" s="1"/>
  <c r="D207" s="1"/>
  <c r="D208" s="1"/>
  <c r="D209" s="1"/>
  <c r="D210" s="1"/>
  <c r="D211" s="1"/>
  <c r="D212" s="1"/>
  <c r="D213" s="1"/>
  <c r="D214" s="1"/>
  <c r="D215" s="1"/>
  <c r="D216" s="1"/>
  <c r="D217" s="1"/>
  <c r="D218" s="1"/>
  <c r="D219" s="1"/>
  <c r="D220" s="1"/>
  <c r="D221" s="1"/>
  <c r="D222" s="1"/>
  <c r="D223" s="1"/>
  <c r="D224" s="1"/>
  <c r="F127"/>
  <c r="F126"/>
  <c r="F219"/>
  <c r="F232"/>
  <c r="F195"/>
  <c r="F128"/>
  <c r="F99"/>
  <c r="F53"/>
  <c r="F52" s="1"/>
  <c r="F33"/>
  <c r="F27"/>
  <c r="F207"/>
  <c r="F120"/>
  <c r="F105"/>
  <c r="F63"/>
  <c r="F62" s="1"/>
  <c r="F198"/>
  <c r="F193" s="1"/>
  <c r="F167"/>
  <c r="F163"/>
  <c r="F46" l="1"/>
  <c r="F174"/>
  <c r="F154"/>
  <c r="F144"/>
  <c r="F93"/>
  <c r="F92" s="1"/>
  <c r="F86"/>
  <c r="F30"/>
  <c r="F133"/>
  <c r="F131" s="1"/>
  <c r="F231" s="1"/>
  <c r="F75"/>
  <c r="F74" s="1"/>
  <c r="F61" s="1"/>
  <c r="F203"/>
  <c r="F173"/>
  <c r="F137"/>
  <c r="F14"/>
  <c r="F7" s="1"/>
  <c r="F36"/>
  <c r="F42"/>
  <c r="F233"/>
  <c r="F151"/>
  <c r="F161"/>
  <c r="F21" l="1"/>
  <c r="F6" s="1"/>
  <c r="F227" s="1"/>
  <c r="F228"/>
  <c r="F229" l="1"/>
</calcChain>
</file>

<file path=xl/sharedStrings.xml><?xml version="1.0" encoding="utf-8"?>
<sst xmlns="http://schemas.openxmlformats.org/spreadsheetml/2006/main" count="543" uniqueCount="466">
  <si>
    <t>S</t>
  </si>
  <si>
    <t>SS</t>
  </si>
  <si>
    <t>VOCE MODELLO SP</t>
  </si>
  <si>
    <t>AA9999</t>
  </si>
  <si>
    <t>A) IMMOBILIZZAZIONI</t>
  </si>
  <si>
    <t>AA0100</t>
  </si>
  <si>
    <t xml:space="preserve">   A.I) IMMOBILIZZAZIONI IMMATERIALI</t>
  </si>
  <si>
    <t>AA0102</t>
  </si>
  <si>
    <t>A.I.1) Costi di impianto e di ampliamento</t>
  </si>
  <si>
    <t>AA0104</t>
  </si>
  <si>
    <t>A.I.1.a) Costi di impianto e di ampliamento</t>
  </si>
  <si>
    <t>AA0106</t>
  </si>
  <si>
    <t>A.I.1.b) F.do Amm.to costi di impianto e di ampliamento</t>
  </si>
  <si>
    <t>AA0108</t>
  </si>
  <si>
    <t>A.I.2) Costi di ricerca, sviluppo</t>
  </si>
  <si>
    <t>AA0110</t>
  </si>
  <si>
    <t>A.I.2.a) Costi di ricerca, sviluppo</t>
  </si>
  <si>
    <t>AA0112</t>
  </si>
  <si>
    <t>A.I.2.b) F.do Amm.to costi di ricerca, sviluppo</t>
  </si>
  <si>
    <t>AA0114</t>
  </si>
  <si>
    <t>A.I.3) Diritti di brevetto e diritti di utilizzazione delle opere d'ingegno</t>
  </si>
  <si>
    <t>AA0116</t>
  </si>
  <si>
    <t>A.I.3.a) Diritti di brevetto e diritti di utilizzazione delle opere d'ingegno</t>
  </si>
  <si>
    <t>AA0118</t>
  </si>
  <si>
    <t>A.I.3.b) F.do Amm.to diritti di brevetto e diritti di utilizzazione delle opere d'ingegno</t>
  </si>
  <si>
    <t>AA0120</t>
  </si>
  <si>
    <t>A.I.4) immobilizzazioni immateriali in corso e acconti</t>
  </si>
  <si>
    <t>AA0122</t>
  </si>
  <si>
    <t>A.I.5) Altre immobilizzazioni immateriali</t>
  </si>
  <si>
    <t>AA0124</t>
  </si>
  <si>
    <t>A.I.5.a) Altre immobilizzazioni immateriali</t>
  </si>
  <si>
    <t>AA0126</t>
  </si>
  <si>
    <t>A.I.5.b) F.do Amm.to altre immobilizzazioni immateriali</t>
  </si>
  <si>
    <t>AA0200</t>
  </si>
  <si>
    <t xml:space="preserve">   A.II)  IMMOBILIZZAZIONI MATERIALI</t>
  </si>
  <si>
    <t>AA0202</t>
  </si>
  <si>
    <t>A.II.1) Terreni</t>
  </si>
  <si>
    <t>AA0204</t>
  </si>
  <si>
    <t>A.II.2) Fabbricati</t>
  </si>
  <si>
    <t>AA0206</t>
  </si>
  <si>
    <t>A.II.2.a) Fabbricati non strumentali (disponibili)</t>
  </si>
  <si>
    <t>AA0208</t>
  </si>
  <si>
    <t>A.II.2.a.1) Fabbricati non strumentali (disponibili)</t>
  </si>
  <si>
    <t>AA0210</t>
  </si>
  <si>
    <t>A.II.2.a.2) F.do Amm.to Fabbricati non strumentali (disponibili)</t>
  </si>
  <si>
    <t>AA0212</t>
  </si>
  <si>
    <t>A.II.2.b) Fabbricati strumentali (indisponibili)</t>
  </si>
  <si>
    <t>AA0214</t>
  </si>
  <si>
    <t>A.II.2.b.1) Fabbricati strumentali (indisponibili)</t>
  </si>
  <si>
    <t>AA0216</t>
  </si>
  <si>
    <t>A.II.2.b.2) F.do Amm.to Fabbricati strumentali (indisponibili)</t>
  </si>
  <si>
    <t>AA0218</t>
  </si>
  <si>
    <t>A.II.3) Impianti e macchinari</t>
  </si>
  <si>
    <t>AA0220</t>
  </si>
  <si>
    <t>A.II.3.a) Impianti e macchinari</t>
  </si>
  <si>
    <t>AA0222</t>
  </si>
  <si>
    <t>A.II.3.b) F.do Amm.to Impianti e macchinari</t>
  </si>
  <si>
    <t>AA0224</t>
  </si>
  <si>
    <t>A.II.4) Attrezzature sanitarie e scientifiche</t>
  </si>
  <si>
    <t>AA0226</t>
  </si>
  <si>
    <t>A.II.4.a) Attrezzature sanitarie e scientifiche</t>
  </si>
  <si>
    <t>AA0228</t>
  </si>
  <si>
    <t>A.II.4.b) F.do Amm.to Attrezzature sanitarie e scientifiche</t>
  </si>
  <si>
    <t>AA0230</t>
  </si>
  <si>
    <t>A.II.5) Mobili e arredi</t>
  </si>
  <si>
    <t>AA0232</t>
  </si>
  <si>
    <t>A.II.5.a) Mobili e arredi</t>
  </si>
  <si>
    <t>AA0234</t>
  </si>
  <si>
    <t>A.II.5.b) F.do Amm.to Mobili e arredi</t>
  </si>
  <si>
    <t>AA0236</t>
  </si>
  <si>
    <t>A.II.6) Automezzi</t>
  </si>
  <si>
    <t>AA0238</t>
  </si>
  <si>
    <t>A.II.6.a) Automezzi</t>
  </si>
  <si>
    <t>AA0240</t>
  </si>
  <si>
    <t>A.II.6.b) F.do Amm.to Automezzi</t>
  </si>
  <si>
    <t>AA0242</t>
  </si>
  <si>
    <t>A.II.7) Altri beni materiali</t>
  </si>
  <si>
    <t>AA0244</t>
  </si>
  <si>
    <t>A.II.7.a) Altri beni materiali</t>
  </si>
  <si>
    <t>AA0246</t>
  </si>
  <si>
    <t>A.II.7.b) F.do Amm.to Altri beni materiali</t>
  </si>
  <si>
    <t>AA0248</t>
  </si>
  <si>
    <t>A.II.8) Immobilizzazioni materiali in corso e acconti</t>
  </si>
  <si>
    <t>AA0300</t>
  </si>
  <si>
    <t xml:space="preserve">   A.III)  IMMOBILIZZAZIONI FINANZIARIE</t>
  </si>
  <si>
    <t>AA0302</t>
  </si>
  <si>
    <t>A.III.1) Crediti finanziari</t>
  </si>
  <si>
    <t>AA0304</t>
  </si>
  <si>
    <t>A.III.1.a) Crediti finanziari v/imprese controllate</t>
  </si>
  <si>
    <t>AA0306</t>
  </si>
  <si>
    <t>A.III.1.b) Crediti finanziari v/imprese collegate</t>
  </si>
  <si>
    <t>AA0308</t>
  </si>
  <si>
    <t>A.III.1.c) Crediti finanziari v/Regione</t>
  </si>
  <si>
    <t>AA0310</t>
  </si>
  <si>
    <t>A.III.1.d) Crediti finanziari v/altri</t>
  </si>
  <si>
    <t>AA0312</t>
  </si>
  <si>
    <t>A.III.2) Titoli</t>
  </si>
  <si>
    <t>AA0314</t>
  </si>
  <si>
    <t>A.III.2.a) Partecipazioni</t>
  </si>
  <si>
    <t>AA0316</t>
  </si>
  <si>
    <t>A.III.2.a.1) Partecipazioni in imprese controllate e collegate</t>
  </si>
  <si>
    <t>AA0318</t>
  </si>
  <si>
    <t>A.III.2.a.2) Partecipazioni in altre imprese</t>
  </si>
  <si>
    <t>AA0320</t>
  </si>
  <si>
    <t>A.III.2.b) Altri titoli</t>
  </si>
  <si>
    <t>AA0322</t>
  </si>
  <si>
    <t>A.III.2.b.1) Titoli di Stato</t>
  </si>
  <si>
    <t>AA0324</t>
  </si>
  <si>
    <t>A.III.2.b.2) Altre Obbligazioni</t>
  </si>
  <si>
    <t>AA0326</t>
  </si>
  <si>
    <t>A.III.2.b.3) Titoli azionari quotati in Borsa</t>
  </si>
  <si>
    <t>AA0328</t>
  </si>
  <si>
    <t>A.III.2.b.4) Altri titoli</t>
  </si>
  <si>
    <t>AB9999</t>
  </si>
  <si>
    <t>B)  ATTIVO CIRCOLANTE</t>
  </si>
  <si>
    <t>AB0100</t>
  </si>
  <si>
    <t xml:space="preserve">   B.I)  RIMANENZE</t>
  </si>
  <si>
    <t>AB0102</t>
  </si>
  <si>
    <t>B.I.1) Rimanenze materiale sanitario</t>
  </si>
  <si>
    <t>AB0104</t>
  </si>
  <si>
    <t>B.I.1.a)  Prodotti farmaceutici ed emoderivati</t>
  </si>
  <si>
    <t>AB0106</t>
  </si>
  <si>
    <t>B.I.1.b)  Materiali diagnostici prodotti chimici</t>
  </si>
  <si>
    <t>AB0108</t>
  </si>
  <si>
    <t>B.I.1.c)   Materiali diagnostici, lastre RX, mezzi di contrasto per RX, carta per ECG, ECG, ecc.</t>
  </si>
  <si>
    <t>AB0110</t>
  </si>
  <si>
    <t>B.I.1.d)  Presidi chirurgici e materiali sanitari</t>
  </si>
  <si>
    <t>AB0112</t>
  </si>
  <si>
    <t>B.I.1.e)  Materiali protesici</t>
  </si>
  <si>
    <t>AB0114</t>
  </si>
  <si>
    <t>B.I.1.f)  Altri beni e prodotti sanitari</t>
  </si>
  <si>
    <t>AB0116</t>
  </si>
  <si>
    <t>B.I.1.g)  Acconti su forniture materiale sanitario</t>
  </si>
  <si>
    <t>AB0118</t>
  </si>
  <si>
    <t>B.I.2) Rimanenze materiale non sanitario</t>
  </si>
  <si>
    <t>AB0120</t>
  </si>
  <si>
    <t>B.I.2a)  Acconti su forniture materiale non sanitario</t>
  </si>
  <si>
    <t>AB0121</t>
  </si>
  <si>
    <t>B.I.2b)  Altro</t>
  </si>
  <si>
    <t>AB0200</t>
  </si>
  <si>
    <t xml:space="preserve">   B.II)  CREDITI</t>
  </si>
  <si>
    <t>AB0202</t>
  </si>
  <si>
    <t>B.II.1)  Crediti v/Stato, Regione e Prov. autonoma</t>
  </si>
  <si>
    <t>AB0204</t>
  </si>
  <si>
    <t>B.II.1.a)  Crediti v/ Stato</t>
  </si>
  <si>
    <t>AB0206</t>
  </si>
  <si>
    <t>B.II.1.a.1)  Crediti v/ Stato per spesa corrente</t>
  </si>
  <si>
    <t>AB0208</t>
  </si>
  <si>
    <t>B.II.1.a.2)  Crediti v/ Stato per mobilità attiva pubblica</t>
  </si>
  <si>
    <t>AB0210</t>
  </si>
  <si>
    <t>B.II.1.a.3)  Crediti v/ Stato per mobilità attiva privata</t>
  </si>
  <si>
    <t>AB0212</t>
  </si>
  <si>
    <t>B.II.1.a.4)  Crediti v/ Stato per finanziamenti per investimenti</t>
  </si>
  <si>
    <t>AB0214</t>
  </si>
  <si>
    <t>B.II.1.b)  Crediti v/ Regione o Provincia autonoma per spesa corrente</t>
  </si>
  <si>
    <t>RR</t>
  </si>
  <si>
    <t>AB0216</t>
  </si>
  <si>
    <t>B.II.1.b.1)  Crediti v/ Regione o Provincia autonoma per spesa corrente</t>
  </si>
  <si>
    <t>AB0218</t>
  </si>
  <si>
    <t>B.II.1.b.2)  Crediti v/ Regione o Provincia autonoma per mobilità attiva da Asl-Ao intraregionale</t>
  </si>
  <si>
    <t>AB0220</t>
  </si>
  <si>
    <t>B.II.1.b.3)  Crediti v/ Regione o Provincia autonoma per mobilità attiva da Asl-Ao extraregione</t>
  </si>
  <si>
    <t>AB0222</t>
  </si>
  <si>
    <t>B.II.1.b.4)  Crediti v/ Regione o Provincia autonoma per mobilità attiva da privato</t>
  </si>
  <si>
    <t>AB0224</t>
  </si>
  <si>
    <t>B.II.1.c) Crediti v/Regione o Provincia autonoma per versamenti a patrimonio netto</t>
  </si>
  <si>
    <t>AB0226</t>
  </si>
  <si>
    <t>B.II.1.c.1) Crediti v/Regione per finanziamenti per investimenti</t>
  </si>
  <si>
    <t>AB0228</t>
  </si>
  <si>
    <t>B.II.1.c.2) Crediti v/Regione per aumento fondo dotazione</t>
  </si>
  <si>
    <t>AB0230</t>
  </si>
  <si>
    <t>B.II.1.c.3) Crediti v/Regione per ripiano perdite</t>
  </si>
  <si>
    <t>AB0232</t>
  </si>
  <si>
    <t>B.II.1.c.4) di cui Crediti v/Regione per  copertura debiti al 31/12/2005</t>
  </si>
  <si>
    <t>AB0234</t>
  </si>
  <si>
    <t>B.II.2)  Crediti v/Comuni</t>
  </si>
  <si>
    <t>AB0236</t>
  </si>
  <si>
    <t>B.II.3) Crediti v/Aziende sanitarie pubbliche</t>
  </si>
  <si>
    <t>AB0238</t>
  </si>
  <si>
    <t>B.II.3.a) Crediti v/ASL-USL della regione</t>
  </si>
  <si>
    <t>AB0240</t>
  </si>
  <si>
    <t>B.II.3.a.1) Crediti v/ASL-USL della regione</t>
  </si>
  <si>
    <t>AB0242</t>
  </si>
  <si>
    <t>B.II.3.a.2) Crediti v/ASL-USL della regione per mobilità intraregionale</t>
  </si>
  <si>
    <t>AB0244</t>
  </si>
  <si>
    <t>B.II.3.b) Crediti v/AO della regione</t>
  </si>
  <si>
    <t>AB0246</t>
  </si>
  <si>
    <t>B.II.3.b.1) Crediti v/AO della regione</t>
  </si>
  <si>
    <t>AB0248</t>
  </si>
  <si>
    <t>B.II.3.b.2) Crediti v/AO della regione per mobilità intraregionale</t>
  </si>
  <si>
    <t>AB0250</t>
  </si>
  <si>
    <t>B.II.3.c) Crediti v/IRCCS - Policlinici- Fondazioni della Regione</t>
  </si>
  <si>
    <t>AB0252</t>
  </si>
  <si>
    <t>B.II.3.c.1) Crediti v/IRCCS - Policlinici - Fondazioni della Regione</t>
  </si>
  <si>
    <t>AB0254</t>
  </si>
  <si>
    <t>B.II.3.c.2) Crediti v/IRCCS - Policlinici - Fondazioni della Regione per mobilità intraregionale</t>
  </si>
  <si>
    <t>AB0256</t>
  </si>
  <si>
    <t>B.II.3.d) Crediti v/aziende san. pubbliche fuori regione (mobilità pubblica non in compensazione)</t>
  </si>
  <si>
    <t>AB0258</t>
  </si>
  <si>
    <t>B.II.4) Crediti v/ARPA</t>
  </si>
  <si>
    <t>AB0260</t>
  </si>
  <si>
    <t>B.II.5) Crediti v/Erario</t>
  </si>
  <si>
    <t>AB0262</t>
  </si>
  <si>
    <t>B.II.6) Crediti v/altri</t>
  </si>
  <si>
    <t>AB0264</t>
  </si>
  <si>
    <t>B.II.6.a) Crediti v/clienti privati</t>
  </si>
  <si>
    <t>AB0266</t>
  </si>
  <si>
    <t>B.II.6.a.1) Crediti v/clienti privati</t>
  </si>
  <si>
    <t>AB0268</t>
  </si>
  <si>
    <t>B.II.6.a.2) Crediti v/clienti privati per anticipi mobilità attiva</t>
  </si>
  <si>
    <t>AB0270</t>
  </si>
  <si>
    <t>B.II.6.b) Crediti v/società controllate e collegate</t>
  </si>
  <si>
    <t>AB0272</t>
  </si>
  <si>
    <t>B.II.6.c) Crediti v/sperimentazioni gestionali</t>
  </si>
  <si>
    <t>AB0274</t>
  </si>
  <si>
    <t>B.II.6.d) Crediti v/gestioni liquidatorie</t>
  </si>
  <si>
    <t>AB0276</t>
  </si>
  <si>
    <t>B.II.6.e) Crediti v/prefetture</t>
  </si>
  <si>
    <t>AB0278</t>
  </si>
  <si>
    <t>B.II.6.f) Crediti v/altri soggetti pubblici</t>
  </si>
  <si>
    <t>AB0280</t>
  </si>
  <si>
    <t>B.II.6.g) Altri crediti diversi</t>
  </si>
  <si>
    <t>AB0300</t>
  </si>
  <si>
    <t xml:space="preserve">   B.III )  ATTIVITA' FINANZIARIE CHE NON COSTITUISCONO IMMOBILIZZAZIONI</t>
  </si>
  <si>
    <t>AB0302</t>
  </si>
  <si>
    <t>B.III.1)  Partecipazioni che non costituiscono immobilizzazioni</t>
  </si>
  <si>
    <t>AB0304</t>
  </si>
  <si>
    <t>B.III.1.a) Partecipazioni in imprese controllate e collegate</t>
  </si>
  <si>
    <t>AB0306</t>
  </si>
  <si>
    <t>B.III.1.b) Partecipazioni in altre imprese</t>
  </si>
  <si>
    <t>AB0308</t>
  </si>
  <si>
    <t>B.III.2)  Titoli che non costituiscono immobilizzazioni</t>
  </si>
  <si>
    <t>AB0400</t>
  </si>
  <si>
    <t xml:space="preserve">   B.IV)  DISPONIBILITA' LIQUIDE</t>
  </si>
  <si>
    <t>AB0402</t>
  </si>
  <si>
    <t>B.IV.1)  Cassa</t>
  </si>
  <si>
    <t>AB0404</t>
  </si>
  <si>
    <t>B.IV.2)  Istituto tesoriere</t>
  </si>
  <si>
    <t>AB0406</t>
  </si>
  <si>
    <t>B.IV.3)  Conto corrente postale</t>
  </si>
  <si>
    <t>AC9999</t>
  </si>
  <si>
    <t>C)  RATEI E RISCONTI ATTIVI</t>
  </si>
  <si>
    <t>AC0100</t>
  </si>
  <si>
    <t xml:space="preserve">   C.I) RATEI ATTIVI</t>
  </si>
  <si>
    <t>AC0102</t>
  </si>
  <si>
    <t>C.I.1) Ratei attivi</t>
  </si>
  <si>
    <t>AC0104</t>
  </si>
  <si>
    <t>C.I.2) Ratei attivi v/Asl-AO della Regione</t>
  </si>
  <si>
    <t>AC0200</t>
  </si>
  <si>
    <t>C.II) RISCONTI ATTIVI</t>
  </si>
  <si>
    <t>AC0202</t>
  </si>
  <si>
    <t>C.II.1) Risconti attivi</t>
  </si>
  <si>
    <t>AC0204</t>
  </si>
  <si>
    <t>C.II.2) Risconti attivi v/Asl-AO della Regione</t>
  </si>
  <si>
    <t>AF9999</t>
  </si>
  <si>
    <t>F)  CONTI D'ORDINE</t>
  </si>
  <si>
    <t>AF0100</t>
  </si>
  <si>
    <t xml:space="preserve">   F.I) CANONI LEASING ANCORA DA PAGARE</t>
  </si>
  <si>
    <t>AF0200</t>
  </si>
  <si>
    <t xml:space="preserve">   F.II) DEPOSITI CAUZIONALI</t>
  </si>
  <si>
    <t>AF0202</t>
  </si>
  <si>
    <t>F.II.1) Beni in comodato</t>
  </si>
  <si>
    <t>AF0204</t>
  </si>
  <si>
    <t>F.II.2) Altri depositi cauzionali</t>
  </si>
  <si>
    <t>AF0300</t>
  </si>
  <si>
    <t xml:space="preserve">   F.III) ALTRI CONTI D'ORDINE</t>
  </si>
  <si>
    <t>PA9999</t>
  </si>
  <si>
    <t>A)  PATRIMONIO NETTO</t>
  </si>
  <si>
    <t>PA0100</t>
  </si>
  <si>
    <t xml:space="preserve">   A.I) FINANZIAMENTI PER INVESTIMENTI</t>
  </si>
  <si>
    <t>PA0200</t>
  </si>
  <si>
    <t xml:space="preserve">   A.II) RISERVE DA DONAZIONI E LASCITI VINCOLATI AD INVESTIMENTI</t>
  </si>
  <si>
    <t>PA0300</t>
  </si>
  <si>
    <t xml:space="preserve">   A.III) FONDO DI DOTAZIONE</t>
  </si>
  <si>
    <t>PA0400</t>
  </si>
  <si>
    <t xml:space="preserve">   A.IV) VERSAMENTI PER RIPIANI PERDITE</t>
  </si>
  <si>
    <t>PA0402</t>
  </si>
  <si>
    <t xml:space="preserve">      A.IVa) DI CUI VERSAMENTI PER COPERTURA DEBITI al 31 12 2005</t>
  </si>
  <si>
    <t>PA0403</t>
  </si>
  <si>
    <t xml:space="preserve">      A.IVb) Altro</t>
  </si>
  <si>
    <t>PA0500</t>
  </si>
  <si>
    <t xml:space="preserve">   A.V) UTILI (PERDITE) PORTATE A NUOVO</t>
  </si>
  <si>
    <t>PA0502</t>
  </si>
  <si>
    <t>A.V.1) Riserve</t>
  </si>
  <si>
    <t>PA0504</t>
  </si>
  <si>
    <t>A.V.1.a) Riserve da rivalutazioni</t>
  </si>
  <si>
    <t>PA0506</t>
  </si>
  <si>
    <t>A.V.1.b) Riserve da plusvalenze da reinvestire</t>
  </si>
  <si>
    <t>PA0508</t>
  </si>
  <si>
    <t>A.V.1.c) Altre riserve</t>
  </si>
  <si>
    <t>PA0510</t>
  </si>
  <si>
    <t>A.V.2) Utili (perdite) portate a nuovo</t>
  </si>
  <si>
    <t>PA0600</t>
  </si>
  <si>
    <t xml:space="preserve">   A.VI) UTILE (PERDITA) D'ESERCIZIO</t>
  </si>
  <si>
    <t>PB9999</t>
  </si>
  <si>
    <t>B)  FONDI PER RISCHI E ONERI</t>
  </si>
  <si>
    <t>PB0100</t>
  </si>
  <si>
    <t xml:space="preserve">   B.I)  FONDI PER IMPOSTE, ANCHE DIFFERITE</t>
  </si>
  <si>
    <t>PB0200</t>
  </si>
  <si>
    <t xml:space="preserve">   B.II)  FONDI PER RISCHI</t>
  </si>
  <si>
    <t>PB0300</t>
  </si>
  <si>
    <t xml:space="preserve">   B.III)  ALTRI FONDI PER ONERI E SPESE</t>
  </si>
  <si>
    <t>PB0302</t>
  </si>
  <si>
    <t>B.III.1) Fondi integrativi pensione</t>
  </si>
  <si>
    <t>PB0304</t>
  </si>
  <si>
    <t>B.III.2) Fondo rinnovi contrattuali</t>
  </si>
  <si>
    <t>PB0306</t>
  </si>
  <si>
    <t>B.III.3) Altri fondi per oneri e spese</t>
  </si>
  <si>
    <t>PC9999</t>
  </si>
  <si>
    <t>C)  TRATTAMENTO FINE RAPPORTO</t>
  </si>
  <si>
    <t>PC0100</t>
  </si>
  <si>
    <t xml:space="preserve">   C.I)  FONDO PER PREMI OPEROSITA'</t>
  </si>
  <si>
    <t>PC0200</t>
  </si>
  <si>
    <t xml:space="preserve">   C.II)  FONDO PER TRATTAMENTO DI FINE RAPPORTO DIPENDENTI</t>
  </si>
  <si>
    <t>PD9999</t>
  </si>
  <si>
    <t>D)  DEBITI</t>
  </si>
  <si>
    <t>PD0100</t>
  </si>
  <si>
    <t xml:space="preserve">   D.I) DEBITI PER MUTUI PASSIVI</t>
  </si>
  <si>
    <t>PD0200</t>
  </si>
  <si>
    <t xml:space="preserve">   D.II) DEBITI V/STATO, REGIONE O PROVINCIA AUTONOMA</t>
  </si>
  <si>
    <t>PD0202</t>
  </si>
  <si>
    <t>D.II.1) Debiti v/Stato</t>
  </si>
  <si>
    <t>PD0204</t>
  </si>
  <si>
    <t>D.II.1.a) Debiti v/Stato per mobilità passiva</t>
  </si>
  <si>
    <t>PD0206</t>
  </si>
  <si>
    <t>D.II.1.b) Altri debiti v/Stato</t>
  </si>
  <si>
    <t>PD0208</t>
  </si>
  <si>
    <t>D.II.2) Debiti v/Regione o Provincia autonoma</t>
  </si>
  <si>
    <t>PD0210</t>
  </si>
  <si>
    <t>D.II.2.a) Debiti v/Regione per finanziamenti</t>
  </si>
  <si>
    <t>PD0212</t>
  </si>
  <si>
    <t>D.II.2.b) Debiti v/Regione per mobilità passiva intraregione</t>
  </si>
  <si>
    <t>PD0214</t>
  </si>
  <si>
    <t>D.II.2.c) Debiti v/Regione per mobilità passiva extraregione</t>
  </si>
  <si>
    <t>PD0216</t>
  </si>
  <si>
    <t>D.II.2.d) Altri debiti v/Regione</t>
  </si>
  <si>
    <t>PD0300</t>
  </si>
  <si>
    <t xml:space="preserve">   D.III) DEBITI V/COMUNI</t>
  </si>
  <si>
    <t>PD0400</t>
  </si>
  <si>
    <t xml:space="preserve">   D.IV) DEBITI V/AZIENDE SANITARIE PUBBLICHE</t>
  </si>
  <si>
    <t>PD0402</t>
  </si>
  <si>
    <t>D.IV.1) Debiti v/ASL-USL della regione</t>
  </si>
  <si>
    <t>PD0404</t>
  </si>
  <si>
    <t>D.IV.1.a) Debiti v/ASL-USL della regione</t>
  </si>
  <si>
    <t>PD0406</t>
  </si>
  <si>
    <t>D.IV.1.b) Debiti v/ASL-USL della regione per mobilità passiva intraregionale</t>
  </si>
  <si>
    <t>PD0408</t>
  </si>
  <si>
    <t>D.IV.1.c) Debiti v/ASL-USL della regione per anticipi mobilità attiva privata extraregione</t>
  </si>
  <si>
    <t>PD0410</t>
  </si>
  <si>
    <t>D.IV.2) Debiti v/AO della regione</t>
  </si>
  <si>
    <t>PD0412</t>
  </si>
  <si>
    <t>D.IV.2.a) Debiti v/AO della regione</t>
  </si>
  <si>
    <t>PD0414</t>
  </si>
  <si>
    <t>D.IV.2.b) Debiti v/AO della regione per mobilità passiva intraregionale</t>
  </si>
  <si>
    <t>PD0416</t>
  </si>
  <si>
    <t>D.IV.3) Debiti v/IRCCS - Policlinici - Fondazioni della Regione</t>
  </si>
  <si>
    <t>PD0418</t>
  </si>
  <si>
    <t>D.IV.3.a) Debiti v/IRCCS – Policlinici - Fondazioni della Regione</t>
  </si>
  <si>
    <t>PD0420</t>
  </si>
  <si>
    <t>D.IV.3.b) Debiti v/IRCCS–Policlinici-Fondazioni della Reg. per mobilità pass. intrareg.</t>
  </si>
  <si>
    <t>PD0422</t>
  </si>
  <si>
    <t>D.IV.4) Debiti v/az. san. pubbl.  fuori regione (mobilità pubbl. non in compensazione)</t>
  </si>
  <si>
    <t>PD0424</t>
  </si>
  <si>
    <t>D.IV.5) Debiti v/Asl-AO della Regione per versamenti c/patrimonio netto</t>
  </si>
  <si>
    <t>PD0500</t>
  </si>
  <si>
    <t xml:space="preserve">   D.V) DEBITI V/ARPA</t>
  </si>
  <si>
    <t>PD0600</t>
  </si>
  <si>
    <t xml:space="preserve">   D.VI) DEBITI V/FORNITORI</t>
  </si>
  <si>
    <t>PD0602</t>
  </si>
  <si>
    <t>D.VI.1) Debiti verso fornitori</t>
  </si>
  <si>
    <t>PD0604</t>
  </si>
  <si>
    <t>D.VI.2) Debiti verso erogatori sanitari privati per mobilità attiva privata extraregione</t>
  </si>
  <si>
    <t>PD0700</t>
  </si>
  <si>
    <t xml:space="preserve">   D.VII) DEBITI V/ISTITUTO TESORIERE</t>
  </si>
  <si>
    <t>PD0800</t>
  </si>
  <si>
    <t xml:space="preserve">   D.VIII) DEBITI TRIBUTARI</t>
  </si>
  <si>
    <t>PD0900</t>
  </si>
  <si>
    <t xml:space="preserve">   D.IX) DEBITI V/ISTITUTI PREVIDENZIALI, ASSISTENZ. E SICUREZZA SOCIALE</t>
  </si>
  <si>
    <t>PD1000</t>
  </si>
  <si>
    <t xml:space="preserve">   D.X) ALTRI DEBITI</t>
  </si>
  <si>
    <t>PD1002</t>
  </si>
  <si>
    <t>D.X.1) Debiti v/Altri finanziatori</t>
  </si>
  <si>
    <t>PD1004</t>
  </si>
  <si>
    <t>D.X.2) Debiti v/società controllate, collegate, sperimentazioni gestionali</t>
  </si>
  <si>
    <t>PD1006</t>
  </si>
  <si>
    <t>D.X.2.a) Debiti v/società controllate e collegate</t>
  </si>
  <si>
    <t>PD1008</t>
  </si>
  <si>
    <t>D.X.2.b) Debiti v/sperimentazioni gestionali</t>
  </si>
  <si>
    <t>PD1010</t>
  </si>
  <si>
    <t>D.X.3) Debiti v/altri</t>
  </si>
  <si>
    <t>PD1012</t>
  </si>
  <si>
    <t>D.X.3.a) Debiti v/dipendenti</t>
  </si>
  <si>
    <t>PD1014</t>
  </si>
  <si>
    <t>D.X.3.b) Debiti v/gestioni liquidatorie</t>
  </si>
  <si>
    <t>PD1016</t>
  </si>
  <si>
    <t>D.X.3.c) Altri debiti diversi</t>
  </si>
  <si>
    <t>PD1018</t>
  </si>
  <si>
    <t>D.X.3.d) Di cui debiti al 31/12/2005</t>
  </si>
  <si>
    <t>PE9999</t>
  </si>
  <si>
    <t>E)  RATEI E RISCONTI PASSIVI</t>
  </si>
  <si>
    <t>PE0100</t>
  </si>
  <si>
    <t xml:space="preserve">   E.I) RATEI PASSIVI</t>
  </si>
  <si>
    <t>PE0102</t>
  </si>
  <si>
    <t>E.I.1) Ratei passivi</t>
  </si>
  <si>
    <t>PE0104</t>
  </si>
  <si>
    <t>E.I.2) Ratei passivi v/Asl-Ao della Regione</t>
  </si>
  <si>
    <t>PE0200</t>
  </si>
  <si>
    <t xml:space="preserve">   E.II) RISCONTI PASSIVI</t>
  </si>
  <si>
    <t>PE0202</t>
  </si>
  <si>
    <t>E.II.1)   Risconti passivi su FSR per Funzioni</t>
  </si>
  <si>
    <t>PE0204</t>
  </si>
  <si>
    <t>E.II.2)   Risconti passivi su altri contributi vincolati ASSI da FSR</t>
  </si>
  <si>
    <t>PE0206</t>
  </si>
  <si>
    <t>E.II.3)   Risconti passivi obiettivi PSN (parte corrente)</t>
  </si>
  <si>
    <t>PE0208</t>
  </si>
  <si>
    <t>E.II.4)   Risconti passivi altri contributi FSR c/esercizio</t>
  </si>
  <si>
    <t>PE0210</t>
  </si>
  <si>
    <t>E.II.5)   Risconti passivi altri contributi FSR vincolati</t>
  </si>
  <si>
    <t>PE0212</t>
  </si>
  <si>
    <t>E.II.6)   Risconti passivi su altri contributi da Regione</t>
  </si>
  <si>
    <t>PE0214</t>
  </si>
  <si>
    <t>E.II.7)   Risconti passivi contrib. san. regionali extra FSR</t>
  </si>
  <si>
    <t>PE0216</t>
  </si>
  <si>
    <t>E.II.8)   Risconti passivi contrib. altri fin. Reg.li extra FSR</t>
  </si>
  <si>
    <t>PE0218</t>
  </si>
  <si>
    <t>E.II.9)   Risconti passivi su altri contributi vincolati da altri soggetti</t>
  </si>
  <si>
    <t>PE0220</t>
  </si>
  <si>
    <t>E.II.10)   Risconti passivi v/Asl-AO Regione</t>
  </si>
  <si>
    <t>PE0222</t>
  </si>
  <si>
    <t>E.II.11)   Altri risconti passivi v/terzi</t>
  </si>
  <si>
    <t>PF9999</t>
  </si>
  <si>
    <t>PF0100</t>
  </si>
  <si>
    <t>PF0200</t>
  </si>
  <si>
    <t>PF0202</t>
  </si>
  <si>
    <t>PF0204</t>
  </si>
  <si>
    <t>PF0300</t>
  </si>
  <si>
    <t>Totale Attivo Stato Patrimoniale (A + B + C)</t>
  </si>
  <si>
    <t>Totale Passivo Stato Patrimoniale ( A + B + C + D + E)</t>
  </si>
  <si>
    <t>differenza</t>
  </si>
  <si>
    <t>Attivo " Sezione F"</t>
  </si>
  <si>
    <t>Passivo " Sezione F"</t>
  </si>
  <si>
    <t>Differenza</t>
  </si>
  <si>
    <t>Left</t>
  </si>
  <si>
    <t>Top</t>
  </si>
  <si>
    <t>Right</t>
  </si>
  <si>
    <t>Bottom</t>
  </si>
  <si>
    <t>Ref</t>
  </si>
  <si>
    <t>inserire Anno solo nella prima cella</t>
  </si>
  <si>
    <t xml:space="preserve">Colonna nella quale inserire i dati </t>
  </si>
  <si>
    <t>Cons</t>
  </si>
  <si>
    <t>CODICE</t>
  </si>
  <si>
    <t>R</t>
  </si>
  <si>
    <t>FONDI RISCHI E ALTRI FONDI</t>
  </si>
  <si>
    <t>COD. MOD. SP</t>
  </si>
  <si>
    <t>DESCRIZIONE VOCE SP</t>
  </si>
  <si>
    <t>A</t>
  </si>
  <si>
    <t>B</t>
  </si>
  <si>
    <t>C</t>
  </si>
  <si>
    <t>D=A+B-C</t>
  </si>
  <si>
    <t>FONDO RIN.CONTRAT.PERS.DIP.</t>
  </si>
  <si>
    <t>FONDO AL 01/01/2011</t>
  </si>
  <si>
    <t>ACC.TI AL 31/12/2011</t>
  </si>
  <si>
    <t>UTILIZZI AL 31/12/2011</t>
  </si>
  <si>
    <t>FONDO AL 31/12/2011</t>
  </si>
  <si>
    <t>FONDO RISCHI PER CAU.CIVILI</t>
  </si>
  <si>
    <t>5.447.634.</t>
  </si>
</sst>
</file>

<file path=xl/styles.xml><?xml version="1.0" encoding="utf-8"?>
<styleSheet xmlns="http://schemas.openxmlformats.org/spreadsheetml/2006/main">
  <numFmts count="3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17">
    <font>
      <sz val="10"/>
      <name val="Arial"/>
    </font>
    <font>
      <sz val="10"/>
      <name val="Arial"/>
    </font>
    <font>
      <sz val="10"/>
      <name val="Univers 45 Light"/>
    </font>
    <font>
      <b/>
      <sz val="10"/>
      <name val="Arial"/>
      <family val="2"/>
    </font>
    <font>
      <sz val="8"/>
      <name val="Arial"/>
      <family val="2"/>
    </font>
    <font>
      <b/>
      <sz val="8"/>
      <color indexed="59"/>
      <name val="Univers 45 Light"/>
    </font>
    <font>
      <sz val="10"/>
      <name val="MS Sans Serif"/>
      <family val="2"/>
    </font>
    <font>
      <sz val="8.5"/>
      <name val="MS Sans Serif"/>
      <family val="2"/>
    </font>
    <font>
      <b/>
      <sz val="8.5"/>
      <color indexed="59"/>
      <name val="MS Sans Serif"/>
      <family val="2"/>
    </font>
    <font>
      <b/>
      <sz val="10"/>
      <color indexed="59"/>
      <name val="MS Sans Serif"/>
      <family val="2"/>
    </font>
    <font>
      <sz val="10"/>
      <color indexed="8"/>
      <name val="Univers 45 Light"/>
    </font>
    <font>
      <sz val="10"/>
      <name val="Verdana"/>
      <family val="2"/>
    </font>
    <font>
      <b/>
      <sz val="9"/>
      <color indexed="10"/>
      <name val="Univers 45 Light"/>
    </font>
    <font>
      <b/>
      <sz val="8.5"/>
      <name val="MS Sans Serif"/>
      <family val="2"/>
    </font>
    <font>
      <b/>
      <sz val="8.5"/>
      <name val="MS Sans Serif"/>
      <family val="2"/>
    </font>
    <font>
      <b/>
      <sz val="10"/>
      <name val="MS Sans Serif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4"/>
      </left>
      <right/>
      <top/>
      <bottom style="medium">
        <color indexed="14"/>
      </bottom>
      <diagonal/>
    </border>
    <border>
      <left style="medium">
        <color indexed="14"/>
      </left>
      <right style="medium">
        <color indexed="14"/>
      </right>
      <top style="medium">
        <color indexed="14"/>
      </top>
      <bottom/>
      <diagonal/>
    </border>
    <border>
      <left style="medium">
        <color indexed="14"/>
      </left>
      <right style="medium">
        <color indexed="14"/>
      </right>
      <top/>
      <bottom style="medium">
        <color indexed="1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  <xf numFmtId="0" fontId="6" fillId="0" borderId="0"/>
    <xf numFmtId="0" fontId="6" fillId="0" borderId="0"/>
  </cellStyleXfs>
  <cellXfs count="57">
    <xf numFmtId="0" fontId="0" fillId="0" borderId="0" xfId="0"/>
    <xf numFmtId="0" fontId="3" fillId="0" borderId="0" xfId="0" applyFont="1"/>
    <xf numFmtId="0" fontId="8" fillId="0" borderId="0" xfId="4" applyNumberFormat="1" applyFont="1" applyAlignment="1">
      <alignment horizontal="center" wrapText="1"/>
    </xf>
    <xf numFmtId="0" fontId="9" fillId="0" borderId="0" xfId="4" applyFont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10" fillId="0" borderId="2" xfId="3" applyNumberFormat="1" applyFont="1" applyBorder="1" applyAlignment="1">
      <alignment wrapText="1"/>
    </xf>
    <xf numFmtId="4" fontId="2" fillId="0" borderId="2" xfId="0" applyNumberFormat="1" applyFont="1" applyBorder="1"/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right" wrapText="1"/>
    </xf>
    <xf numFmtId="0" fontId="7" fillId="0" borderId="0" xfId="5" applyFont="1"/>
    <xf numFmtId="0" fontId="6" fillId="0" borderId="0" xfId="5" applyAlignment="1">
      <alignment horizontal="center" wrapText="1"/>
    </xf>
    <xf numFmtId="0" fontId="7" fillId="0" borderId="0" xfId="4" applyNumberFormat="1" applyFont="1" applyAlignment="1">
      <alignment horizontal="center" wrapText="1"/>
    </xf>
    <xf numFmtId="0" fontId="6" fillId="0" borderId="0" xfId="5"/>
    <xf numFmtId="0" fontId="13" fillId="0" borderId="3" xfId="5" applyNumberFormat="1" applyFont="1" applyBorder="1" applyAlignment="1" applyProtection="1">
      <alignment horizontal="center"/>
      <protection locked="0"/>
    </xf>
    <xf numFmtId="0" fontId="14" fillId="0" borderId="0" xfId="5" quotePrefix="1" applyNumberFormat="1" applyFont="1"/>
    <xf numFmtId="0" fontId="15" fillId="0" borderId="0" xfId="5" applyFont="1"/>
    <xf numFmtId="0" fontId="15" fillId="0" borderId="0" xfId="5" quotePrefix="1" applyNumberFormat="1" applyFont="1"/>
    <xf numFmtId="0" fontId="14" fillId="0" borderId="0" xfId="5" applyFont="1"/>
    <xf numFmtId="0" fontId="14" fillId="0" borderId="4" xfId="5" quotePrefix="1" applyNumberFormat="1" applyFont="1" applyFill="1" applyBorder="1"/>
    <xf numFmtId="0" fontId="14" fillId="0" borderId="0" xfId="5" applyFont="1" applyFill="1"/>
    <xf numFmtId="3" fontId="2" fillId="0" borderId="2" xfId="0" applyNumberFormat="1" applyFont="1" applyBorder="1" applyAlignment="1">
      <alignment horizontal="right"/>
    </xf>
    <xf numFmtId="3" fontId="2" fillId="0" borderId="2" xfId="0" applyNumberFormat="1" applyFont="1" applyBorder="1"/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3" fontId="2" fillId="0" borderId="2" xfId="0" applyNumberFormat="1" applyFont="1" applyBorder="1" applyAlignment="1">
      <alignment wrapText="1"/>
    </xf>
    <xf numFmtId="3" fontId="2" fillId="0" borderId="2" xfId="0" applyNumberFormat="1" applyFont="1" applyBorder="1" applyAlignment="1">
      <alignment horizontal="right" wrapText="1"/>
    </xf>
    <xf numFmtId="0" fontId="16" fillId="4" borderId="0" xfId="0" applyFont="1" applyFill="1"/>
    <xf numFmtId="43" fontId="14" fillId="4" borderId="0" xfId="2" applyFont="1" applyFill="1"/>
    <xf numFmtId="0" fontId="6" fillId="4" borderId="0" xfId="5" applyFill="1"/>
    <xf numFmtId="0" fontId="0" fillId="4" borderId="0" xfId="0" applyFill="1"/>
    <xf numFmtId="0" fontId="14" fillId="0" borderId="9" xfId="5" quotePrefix="1" applyNumberFormat="1" applyFont="1" applyFill="1" applyBorder="1"/>
    <xf numFmtId="0" fontId="14" fillId="0" borderId="10" xfId="5" quotePrefix="1" applyNumberFormat="1" applyFont="1" applyFill="1" applyBorder="1"/>
    <xf numFmtId="0" fontId="14" fillId="0" borderId="11" xfId="5" quotePrefix="1" applyNumberFormat="1" applyFont="1" applyFill="1" applyBorder="1"/>
    <xf numFmtId="0" fontId="14" fillId="0" borderId="12" xfId="5" quotePrefix="1" applyNumberFormat="1" applyFont="1" applyFill="1" applyBorder="1"/>
    <xf numFmtId="0" fontId="14" fillId="0" borderId="13" xfId="5" quotePrefix="1" applyNumberFormat="1" applyFont="1" applyFill="1" applyBorder="1"/>
    <xf numFmtId="0" fontId="14" fillId="0" borderId="10" xfId="5" applyFont="1" applyFill="1" applyBorder="1"/>
    <xf numFmtId="0" fontId="14" fillId="0" borderId="14" xfId="5" quotePrefix="1" applyFont="1" applyFill="1" applyBorder="1" applyAlignment="1">
      <alignment horizontal="left"/>
    </xf>
    <xf numFmtId="0" fontId="13" fillId="0" borderId="15" xfId="5" applyFont="1" applyFill="1" applyBorder="1" applyAlignment="1">
      <alignment horizontal="center"/>
    </xf>
    <xf numFmtId="0" fontId="14" fillId="0" borderId="16" xfId="5" quotePrefix="1" applyNumberFormat="1" applyFont="1" applyBorder="1" applyAlignment="1" applyProtection="1">
      <alignment horizontal="center"/>
      <protection locked="0"/>
    </xf>
    <xf numFmtId="0" fontId="14" fillId="0" borderId="5" xfId="5" quotePrefix="1" applyNumberFormat="1" applyFont="1" applyBorder="1" applyAlignment="1">
      <alignment horizontal="center"/>
    </xf>
    <xf numFmtId="0" fontId="14" fillId="0" borderId="5" xfId="5" applyFont="1" applyBorder="1" applyAlignment="1">
      <alignment horizontal="center"/>
    </xf>
    <xf numFmtId="0" fontId="7" fillId="0" borderId="5" xfId="5" applyFont="1" applyBorder="1"/>
    <xf numFmtId="164" fontId="14" fillId="4" borderId="17" xfId="2" quotePrefix="1" applyNumberFormat="1" applyFont="1" applyFill="1" applyBorder="1"/>
    <xf numFmtId="164" fontId="14" fillId="4" borderId="18" xfId="2" quotePrefix="1" applyNumberFormat="1" applyFont="1" applyFill="1" applyBorder="1"/>
    <xf numFmtId="164" fontId="14" fillId="4" borderId="19" xfId="2" quotePrefix="1" applyNumberFormat="1" applyFont="1" applyFill="1" applyBorder="1"/>
    <xf numFmtId="164" fontId="14" fillId="4" borderId="20" xfId="2" quotePrefix="1" applyNumberFormat="1" applyFont="1" applyFill="1" applyBorder="1"/>
    <xf numFmtId="164" fontId="14" fillId="4" borderId="21" xfId="2" quotePrefix="1" applyNumberFormat="1" applyFont="1" applyFill="1" applyBorder="1"/>
    <xf numFmtId="164" fontId="14" fillId="4" borderId="22" xfId="2" quotePrefix="1" applyNumberFormat="1" applyFont="1" applyFill="1" applyBorder="1"/>
    <xf numFmtId="43" fontId="14" fillId="4" borderId="19" xfId="2" applyFont="1" applyFill="1" applyBorder="1"/>
    <xf numFmtId="43" fontId="14" fillId="4" borderId="23" xfId="2" quotePrefix="1" applyFont="1" applyFill="1" applyBorder="1" applyAlignment="1">
      <alignment horizontal="left"/>
    </xf>
    <xf numFmtId="43" fontId="13" fillId="4" borderId="24" xfId="2" applyFont="1" applyFill="1" applyBorder="1" applyAlignment="1">
      <alignment horizontal="center"/>
    </xf>
    <xf numFmtId="164" fontId="16" fillId="0" borderId="5" xfId="2" applyNumberFormat="1" applyFont="1" applyBorder="1" applyProtection="1">
      <protection locked="0"/>
    </xf>
    <xf numFmtId="0" fontId="15" fillId="0" borderId="5" xfId="5" applyFont="1" applyBorder="1"/>
    <xf numFmtId="0" fontId="6" fillId="0" borderId="5" xfId="5" applyBorder="1"/>
    <xf numFmtId="0" fontId="12" fillId="2" borderId="6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0" fillId="0" borderId="1" xfId="0" applyBorder="1" applyAlignment="1"/>
  </cellXfs>
  <cellStyles count="6">
    <cellStyle name="Euro" xfId="1"/>
    <cellStyle name="Migliaia" xfId="2" builtinId="3"/>
    <cellStyle name="Normale" xfId="0" builtinId="0"/>
    <cellStyle name="Normale_Cartel1" xfId="3"/>
    <cellStyle name="Normale_Nuovo_CE_protetto_2009" xfId="4"/>
    <cellStyle name="Normale_SP 2008 con totalizzatori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FAD8AF"/>
      <rgbColor rgb="00FFFFFF"/>
      <rgbColor rgb="00F38E31"/>
      <rgbColor rgb="008AA5CB"/>
      <rgbColor rgb="008CA042"/>
      <rgbColor rgb="00FFFFFF"/>
      <rgbColor rgb="00FFFFFF"/>
      <rgbColor rgb="00FFFFFF"/>
      <rgbColor rgb="00FFFFFF"/>
      <rgbColor rgb="00FFFFFF"/>
      <rgbColor rgb="00FFFFFF"/>
      <rgbColor rgb="00C3DEE1"/>
      <rgbColor rgb="00FFFFFF"/>
      <rgbColor rgb="008AA5CB"/>
      <rgbColor rgb="00CCD6E3"/>
      <rgbColor rgb="00F38E31"/>
      <rgbColor rgb="00FAD8AF"/>
      <rgbColor rgb="008CA042"/>
      <rgbColor rgb="00D7DFB4"/>
      <rgbColor rgb="004DA0B0"/>
      <rgbColor rgb="00C3DEE1"/>
      <rgbColor rgb="000C2D83"/>
      <rgbColor rgb="00F38E31"/>
      <rgbColor rgb="00AABE75"/>
      <rgbColor rgb="008AA5CB"/>
      <rgbColor rgb="00C44026"/>
      <rgbColor rgb="0068820B"/>
      <rgbColor rgb="000BA0B0"/>
      <rgbColor rgb="00F06A00"/>
      <rgbColor rgb="00D7DFB4"/>
      <rgbColor rgb="00283B64"/>
      <rgbColor rgb="00EAB7A0"/>
      <rgbColor rgb="00C44026"/>
      <rgbColor rgb="00A3A9C0"/>
      <rgbColor rgb="00C77182"/>
      <rgbColor rgb="00838383"/>
      <rgbColor rgb="00ECCBCF"/>
      <rgbColor rgb="00FFFFFF"/>
      <rgbColor rgb="00FFFFFF"/>
      <rgbColor rgb="00FFFFFF"/>
      <rgbColor rgb="00CCD6E3"/>
      <rgbColor rgb="00FFFFFF"/>
      <rgbColor rgb="00FFFFFF"/>
      <rgbColor rgb="00FFFFFF"/>
      <rgbColor rgb="00FFFFFF"/>
      <rgbColor rgb="00FFFFFF"/>
      <rgbColor rgb="00FFFFFF"/>
      <rgbColor rgb="00FFFFFF"/>
      <rgbColor rgb="000C2D83"/>
      <rgbColor rgb="00FFFFFF"/>
      <rgbColor rgb="004DA0B0"/>
      <rgbColor rgb="00FFFFFF"/>
      <rgbColor rgb="00FFFFFF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457200</xdr:colOff>
      <xdr:row>3</xdr:row>
      <xdr:rowOff>0</xdr:rowOff>
    </xdr:from>
    <xdr:to>
      <xdr:col>4</xdr:col>
      <xdr:colOff>457200</xdr:colOff>
      <xdr:row>5</xdr:row>
      <xdr:rowOff>0</xdr:rowOff>
    </xdr:to>
    <xdr:sp macro="" textlink="">
      <xdr:nvSpPr>
        <xdr:cNvPr id="14417" name="Line 3"/>
        <xdr:cNvSpPr>
          <a:spLocks noChangeShapeType="1"/>
        </xdr:cNvSpPr>
      </xdr:nvSpPr>
      <xdr:spPr bwMode="auto">
        <a:xfrm>
          <a:off x="8686800" y="1000125"/>
          <a:ext cx="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466725</xdr:colOff>
      <xdr:row>2</xdr:row>
      <xdr:rowOff>885825</xdr:rowOff>
    </xdr:from>
    <xdr:to>
      <xdr:col>5</xdr:col>
      <xdr:colOff>466725</xdr:colOff>
      <xdr:row>3</xdr:row>
      <xdr:rowOff>142875</xdr:rowOff>
    </xdr:to>
    <xdr:sp macro="" textlink="">
      <xdr:nvSpPr>
        <xdr:cNvPr id="14418" name="Line 4"/>
        <xdr:cNvSpPr>
          <a:spLocks noChangeShapeType="1"/>
        </xdr:cNvSpPr>
      </xdr:nvSpPr>
      <xdr:spPr bwMode="auto">
        <a:xfrm>
          <a:off x="9610725" y="10001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"/>
  <sheetViews>
    <sheetView workbookViewId="0"/>
  </sheetViews>
  <sheetFormatPr defaultRowHeight="12.75"/>
  <sheetData>
    <row r="1" spans="1:5">
      <c r="A1" s="1" t="s">
        <v>442</v>
      </c>
      <c r="B1" s="1" t="s">
        <v>443</v>
      </c>
      <c r="C1" s="1" t="s">
        <v>444</v>
      </c>
      <c r="D1" s="1" t="s">
        <v>445</v>
      </c>
      <c r="E1" s="1" t="s">
        <v>446</v>
      </c>
    </row>
  </sheetData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"/>
  <sheetViews>
    <sheetView workbookViewId="0"/>
  </sheetViews>
  <sheetFormatPr defaultRowHeight="12.75"/>
  <sheetData>
    <row r="1" spans="1:5">
      <c r="A1" s="1" t="s">
        <v>442</v>
      </c>
      <c r="B1" s="1" t="s">
        <v>443</v>
      </c>
      <c r="C1" s="1" t="s">
        <v>444</v>
      </c>
      <c r="D1" s="1" t="s">
        <v>445</v>
      </c>
      <c r="E1" s="1" t="s">
        <v>446</v>
      </c>
    </row>
  </sheetData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"/>
  <sheetViews>
    <sheetView workbookViewId="0"/>
  </sheetViews>
  <sheetFormatPr defaultRowHeight="12.75"/>
  <sheetData>
    <row r="1" spans="1:5">
      <c r="A1" s="1" t="s">
        <v>442</v>
      </c>
      <c r="B1" s="1" t="s">
        <v>443</v>
      </c>
      <c r="C1" s="1" t="s">
        <v>444</v>
      </c>
      <c r="D1" s="1" t="s">
        <v>445</v>
      </c>
      <c r="E1" s="1" t="s">
        <v>446</v>
      </c>
    </row>
  </sheetData>
  <phoneticPr fontId="4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"/>
  <sheetViews>
    <sheetView workbookViewId="0"/>
  </sheetViews>
  <sheetFormatPr defaultRowHeight="12.75"/>
  <sheetData>
    <row r="1" spans="1:5">
      <c r="A1" s="1" t="s">
        <v>442</v>
      </c>
      <c r="B1" s="1" t="s">
        <v>443</v>
      </c>
      <c r="C1" s="1" t="s">
        <v>444</v>
      </c>
      <c r="D1" s="1" t="s">
        <v>445</v>
      </c>
      <c r="E1" s="1" t="s">
        <v>446</v>
      </c>
    </row>
  </sheetData>
  <phoneticPr fontId="4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"/>
  <sheetViews>
    <sheetView workbookViewId="0"/>
  </sheetViews>
  <sheetFormatPr defaultRowHeight="12.75"/>
  <sheetData>
    <row r="1" spans="1:5">
      <c r="A1" s="1" t="s">
        <v>442</v>
      </c>
      <c r="B1" s="1" t="s">
        <v>443</v>
      </c>
      <c r="C1" s="1" t="s">
        <v>444</v>
      </c>
      <c r="D1" s="1" t="s">
        <v>445</v>
      </c>
      <c r="E1" s="1" t="s">
        <v>446</v>
      </c>
    </row>
  </sheetData>
  <phoneticPr fontId="4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3:F235"/>
  <sheetViews>
    <sheetView tabSelected="1" topLeftCell="B1" workbookViewId="0">
      <selection activeCell="E1" sqref="E1:E1048576"/>
    </sheetView>
  </sheetViews>
  <sheetFormatPr defaultRowHeight="12.75"/>
  <cols>
    <col min="1" max="1" width="6.7109375" customWidth="1"/>
    <col min="2" max="2" width="8" customWidth="1"/>
    <col min="3" max="3" width="74.28515625" customWidth="1"/>
    <col min="5" max="5" width="13.7109375" customWidth="1"/>
    <col min="6" max="6" width="11.85546875" customWidth="1"/>
  </cols>
  <sheetData>
    <row r="3" spans="1:6" ht="53.25">
      <c r="A3" s="9"/>
      <c r="B3" s="9"/>
      <c r="C3" s="9"/>
      <c r="D3" s="2" t="s">
        <v>447</v>
      </c>
      <c r="E3" s="3" t="s">
        <v>448</v>
      </c>
      <c r="F3" s="10"/>
    </row>
    <row r="4" spans="1:6" ht="13.5" thickBot="1">
      <c r="A4" s="9"/>
      <c r="B4" s="9"/>
      <c r="C4" s="9"/>
      <c r="D4" s="11"/>
      <c r="E4" s="12"/>
      <c r="F4" s="12"/>
    </row>
    <row r="5" spans="1:6" ht="13.5" thickBot="1">
      <c r="A5" s="14" t="s">
        <v>449</v>
      </c>
      <c r="B5" s="14" t="s">
        <v>450</v>
      </c>
      <c r="C5" s="14" t="s">
        <v>2</v>
      </c>
      <c r="D5" s="15"/>
      <c r="E5" s="16"/>
      <c r="F5" s="13"/>
    </row>
    <row r="6" spans="1:6">
      <c r="A6" s="17"/>
      <c r="B6" s="14" t="s">
        <v>3</v>
      </c>
      <c r="C6" s="18" t="s">
        <v>4</v>
      </c>
      <c r="D6" s="38">
        <v>2014</v>
      </c>
      <c r="E6" s="51"/>
      <c r="F6" s="42">
        <f>F7+F21+F46</f>
        <v>110805</v>
      </c>
    </row>
    <row r="7" spans="1:6">
      <c r="A7" s="17"/>
      <c r="B7" s="14" t="s">
        <v>5</v>
      </c>
      <c r="C7" s="18" t="s">
        <v>6</v>
      </c>
      <c r="D7" s="39">
        <f t="shared" ref="D7:D70" si="0">D6</f>
        <v>2014</v>
      </c>
      <c r="E7" s="51"/>
      <c r="F7" s="42">
        <f>F8+F11+F14+F17+F18</f>
        <v>39</v>
      </c>
    </row>
    <row r="8" spans="1:6">
      <c r="A8" s="17"/>
      <c r="B8" s="14" t="s">
        <v>7</v>
      </c>
      <c r="C8" s="18" t="s">
        <v>8</v>
      </c>
      <c r="D8" s="39">
        <f t="shared" si="0"/>
        <v>2014</v>
      </c>
      <c r="E8" s="51"/>
      <c r="F8" s="42">
        <f>F9-F10</f>
        <v>0</v>
      </c>
    </row>
    <row r="9" spans="1:6">
      <c r="A9" s="17"/>
      <c r="B9" s="14" t="s">
        <v>9</v>
      </c>
      <c r="C9" s="18" t="s">
        <v>10</v>
      </c>
      <c r="D9" s="39">
        <f t="shared" si="0"/>
        <v>2014</v>
      </c>
      <c r="E9" s="51"/>
      <c r="F9" s="42">
        <f>E9</f>
        <v>0</v>
      </c>
    </row>
    <row r="10" spans="1:6">
      <c r="A10" s="17"/>
      <c r="B10" s="14" t="s">
        <v>11</v>
      </c>
      <c r="C10" s="18" t="s">
        <v>12</v>
      </c>
      <c r="D10" s="39">
        <f t="shared" si="0"/>
        <v>2014</v>
      </c>
      <c r="E10" s="51"/>
      <c r="F10" s="42">
        <f>E10</f>
        <v>0</v>
      </c>
    </row>
    <row r="11" spans="1:6">
      <c r="A11" s="17"/>
      <c r="B11" s="14" t="s">
        <v>13</v>
      </c>
      <c r="C11" s="18" t="s">
        <v>14</v>
      </c>
      <c r="D11" s="39">
        <f t="shared" si="0"/>
        <v>2014</v>
      </c>
      <c r="E11" s="51"/>
      <c r="F11" s="42">
        <f>F12-F13</f>
        <v>0</v>
      </c>
    </row>
    <row r="12" spans="1:6">
      <c r="A12" s="17"/>
      <c r="B12" s="14" t="s">
        <v>15</v>
      </c>
      <c r="C12" s="18" t="s">
        <v>16</v>
      </c>
      <c r="D12" s="39">
        <f t="shared" si="0"/>
        <v>2014</v>
      </c>
      <c r="E12" s="51"/>
      <c r="F12" s="42">
        <f>E12</f>
        <v>0</v>
      </c>
    </row>
    <row r="13" spans="1:6">
      <c r="A13" s="17"/>
      <c r="B13" s="14" t="s">
        <v>17</v>
      </c>
      <c r="C13" s="18" t="s">
        <v>18</v>
      </c>
      <c r="D13" s="39">
        <f t="shared" si="0"/>
        <v>2014</v>
      </c>
      <c r="E13" s="51"/>
      <c r="F13" s="42">
        <f>E13</f>
        <v>0</v>
      </c>
    </row>
    <row r="14" spans="1:6">
      <c r="A14" s="17"/>
      <c r="B14" s="14" t="s">
        <v>19</v>
      </c>
      <c r="C14" s="18" t="s">
        <v>20</v>
      </c>
      <c r="D14" s="39">
        <f t="shared" si="0"/>
        <v>2014</v>
      </c>
      <c r="E14" s="51"/>
      <c r="F14" s="42">
        <f>F15-F16</f>
        <v>39</v>
      </c>
    </row>
    <row r="15" spans="1:6">
      <c r="A15" s="17"/>
      <c r="B15" s="14" t="s">
        <v>21</v>
      </c>
      <c r="C15" s="18" t="s">
        <v>22</v>
      </c>
      <c r="D15" s="39">
        <f t="shared" si="0"/>
        <v>2014</v>
      </c>
      <c r="E15" s="51">
        <v>156</v>
      </c>
      <c r="F15" s="42">
        <f>E15</f>
        <v>156</v>
      </c>
    </row>
    <row r="16" spans="1:6">
      <c r="A16" s="17"/>
      <c r="B16" s="14" t="s">
        <v>23</v>
      </c>
      <c r="C16" s="18" t="s">
        <v>24</v>
      </c>
      <c r="D16" s="39">
        <f t="shared" si="0"/>
        <v>2014</v>
      </c>
      <c r="E16" s="51">
        <v>117</v>
      </c>
      <c r="F16" s="42">
        <f>E16</f>
        <v>117</v>
      </c>
    </row>
    <row r="17" spans="1:6">
      <c r="A17" s="17"/>
      <c r="B17" s="14" t="s">
        <v>25</v>
      </c>
      <c r="C17" s="18" t="s">
        <v>26</v>
      </c>
      <c r="D17" s="39">
        <f t="shared" si="0"/>
        <v>2014</v>
      </c>
      <c r="E17" s="51"/>
      <c r="F17" s="42">
        <f>E17</f>
        <v>0</v>
      </c>
    </row>
    <row r="18" spans="1:6">
      <c r="A18" s="17"/>
      <c r="B18" s="14" t="s">
        <v>27</v>
      </c>
      <c r="C18" s="18" t="s">
        <v>28</v>
      </c>
      <c r="D18" s="39">
        <f t="shared" si="0"/>
        <v>2014</v>
      </c>
      <c r="E18" s="51"/>
      <c r="F18" s="42">
        <f>F19-F20</f>
        <v>0</v>
      </c>
    </row>
    <row r="19" spans="1:6">
      <c r="A19" s="17"/>
      <c r="B19" s="14" t="s">
        <v>29</v>
      </c>
      <c r="C19" s="18" t="s">
        <v>30</v>
      </c>
      <c r="D19" s="39">
        <f t="shared" si="0"/>
        <v>2014</v>
      </c>
      <c r="E19" s="51"/>
      <c r="F19" s="42">
        <f>E19</f>
        <v>0</v>
      </c>
    </row>
    <row r="20" spans="1:6">
      <c r="A20" s="17"/>
      <c r="B20" s="14" t="s">
        <v>31</v>
      </c>
      <c r="C20" s="18" t="s">
        <v>32</v>
      </c>
      <c r="D20" s="39">
        <f t="shared" si="0"/>
        <v>2014</v>
      </c>
      <c r="E20" s="51"/>
      <c r="F20" s="42">
        <f>E20</f>
        <v>0</v>
      </c>
    </row>
    <row r="21" spans="1:6">
      <c r="A21" s="17"/>
      <c r="B21" s="14" t="s">
        <v>33</v>
      </c>
      <c r="C21" s="18" t="s">
        <v>34</v>
      </c>
      <c r="D21" s="39">
        <f t="shared" si="0"/>
        <v>2014</v>
      </c>
      <c r="E21" s="51"/>
      <c r="F21" s="42">
        <f>F22+F23+F30+F33+F36+F39+F42+F45</f>
        <v>110766</v>
      </c>
    </row>
    <row r="22" spans="1:6">
      <c r="A22" s="17"/>
      <c r="B22" s="14" t="s">
        <v>35</v>
      </c>
      <c r="C22" s="18" t="s">
        <v>36</v>
      </c>
      <c r="D22" s="39">
        <f t="shared" si="0"/>
        <v>2014</v>
      </c>
      <c r="E22" s="51">
        <v>3611</v>
      </c>
      <c r="F22" s="42">
        <f>E22</f>
        <v>3611</v>
      </c>
    </row>
    <row r="23" spans="1:6">
      <c r="A23" s="17"/>
      <c r="B23" s="14" t="s">
        <v>37</v>
      </c>
      <c r="C23" s="18" t="s">
        <v>38</v>
      </c>
      <c r="D23" s="39">
        <f t="shared" si="0"/>
        <v>2014</v>
      </c>
      <c r="E23" s="51"/>
      <c r="F23" s="42">
        <f>F24+F27</f>
        <v>50865</v>
      </c>
    </row>
    <row r="24" spans="1:6">
      <c r="A24" s="17"/>
      <c r="B24" s="14" t="s">
        <v>39</v>
      </c>
      <c r="C24" s="18" t="s">
        <v>40</v>
      </c>
      <c r="D24" s="39">
        <f t="shared" si="0"/>
        <v>2014</v>
      </c>
      <c r="E24" s="51"/>
      <c r="F24" s="42">
        <f>F25-F26</f>
        <v>50865</v>
      </c>
    </row>
    <row r="25" spans="1:6">
      <c r="A25" s="17"/>
      <c r="B25" s="14" t="s">
        <v>41</v>
      </c>
      <c r="C25" s="18" t="s">
        <v>42</v>
      </c>
      <c r="D25" s="39">
        <f t="shared" si="0"/>
        <v>2014</v>
      </c>
      <c r="E25" s="51">
        <v>50865</v>
      </c>
      <c r="F25" s="42">
        <f>E25</f>
        <v>50865</v>
      </c>
    </row>
    <row r="26" spans="1:6">
      <c r="A26" s="17"/>
      <c r="B26" s="14" t="s">
        <v>43</v>
      </c>
      <c r="C26" s="18" t="s">
        <v>44</v>
      </c>
      <c r="D26" s="39">
        <f t="shared" si="0"/>
        <v>2014</v>
      </c>
      <c r="E26" s="51"/>
      <c r="F26" s="42">
        <f>E26</f>
        <v>0</v>
      </c>
    </row>
    <row r="27" spans="1:6">
      <c r="A27" s="17"/>
      <c r="B27" s="14" t="s">
        <v>45</v>
      </c>
      <c r="C27" s="18" t="s">
        <v>46</v>
      </c>
      <c r="D27" s="39">
        <f t="shared" si="0"/>
        <v>2014</v>
      </c>
      <c r="E27" s="51"/>
      <c r="F27" s="42">
        <f>F28-F29</f>
        <v>0</v>
      </c>
    </row>
    <row r="28" spans="1:6">
      <c r="A28" s="17"/>
      <c r="B28" s="14" t="s">
        <v>47</v>
      </c>
      <c r="C28" s="18" t="s">
        <v>48</v>
      </c>
      <c r="D28" s="39">
        <f t="shared" si="0"/>
        <v>2014</v>
      </c>
      <c r="E28" s="51"/>
      <c r="F28" s="42">
        <f>E28</f>
        <v>0</v>
      </c>
    </row>
    <row r="29" spans="1:6">
      <c r="A29" s="17"/>
      <c r="B29" s="14" t="s">
        <v>49</v>
      </c>
      <c r="C29" s="18" t="s">
        <v>50</v>
      </c>
      <c r="D29" s="39">
        <f t="shared" si="0"/>
        <v>2014</v>
      </c>
      <c r="E29" s="51"/>
      <c r="F29" s="42">
        <f>E29</f>
        <v>0</v>
      </c>
    </row>
    <row r="30" spans="1:6">
      <c r="A30" s="17"/>
      <c r="B30" s="14" t="s">
        <v>51</v>
      </c>
      <c r="C30" s="18" t="s">
        <v>52</v>
      </c>
      <c r="D30" s="39">
        <f t="shared" si="0"/>
        <v>2014</v>
      </c>
      <c r="E30" s="51"/>
      <c r="F30" s="42">
        <f>F31-F32</f>
        <v>363</v>
      </c>
    </row>
    <row r="31" spans="1:6">
      <c r="A31" s="17"/>
      <c r="B31" s="14" t="s">
        <v>53</v>
      </c>
      <c r="C31" s="18" t="s">
        <v>54</v>
      </c>
      <c r="D31" s="39">
        <f t="shared" si="0"/>
        <v>2014</v>
      </c>
      <c r="E31" s="51">
        <v>426</v>
      </c>
      <c r="F31" s="42">
        <f>E31</f>
        <v>426</v>
      </c>
    </row>
    <row r="32" spans="1:6">
      <c r="A32" s="17"/>
      <c r="B32" s="14" t="s">
        <v>55</v>
      </c>
      <c r="C32" s="18" t="s">
        <v>56</v>
      </c>
      <c r="D32" s="39">
        <f t="shared" si="0"/>
        <v>2014</v>
      </c>
      <c r="E32" s="51">
        <v>63</v>
      </c>
      <c r="F32" s="42">
        <f>E32</f>
        <v>63</v>
      </c>
    </row>
    <row r="33" spans="1:6">
      <c r="A33" s="17"/>
      <c r="B33" s="14" t="s">
        <v>57</v>
      </c>
      <c r="C33" s="18" t="s">
        <v>58</v>
      </c>
      <c r="D33" s="39">
        <f t="shared" si="0"/>
        <v>2014</v>
      </c>
      <c r="E33" s="51"/>
      <c r="F33" s="42">
        <f>F34-F35</f>
        <v>3691</v>
      </c>
    </row>
    <row r="34" spans="1:6">
      <c r="A34" s="17"/>
      <c r="B34" s="14" t="s">
        <v>59</v>
      </c>
      <c r="C34" s="18" t="s">
        <v>60</v>
      </c>
      <c r="D34" s="39">
        <f t="shared" si="0"/>
        <v>2014</v>
      </c>
      <c r="E34" s="51">
        <v>39249</v>
      </c>
      <c r="F34" s="42">
        <f>E34</f>
        <v>39249</v>
      </c>
    </row>
    <row r="35" spans="1:6">
      <c r="A35" s="17"/>
      <c r="B35" s="14" t="s">
        <v>61</v>
      </c>
      <c r="C35" s="18" t="s">
        <v>62</v>
      </c>
      <c r="D35" s="39">
        <f t="shared" si="0"/>
        <v>2014</v>
      </c>
      <c r="E35" s="51">
        <v>35558</v>
      </c>
      <c r="F35" s="42">
        <f>E35</f>
        <v>35558</v>
      </c>
    </row>
    <row r="36" spans="1:6">
      <c r="A36" s="17"/>
      <c r="B36" s="14" t="s">
        <v>63</v>
      </c>
      <c r="C36" s="18" t="s">
        <v>64</v>
      </c>
      <c r="D36" s="39">
        <f t="shared" si="0"/>
        <v>2014</v>
      </c>
      <c r="E36" s="51"/>
      <c r="F36" s="42">
        <f>F37-F38</f>
        <v>10521</v>
      </c>
    </row>
    <row r="37" spans="1:6">
      <c r="A37" s="17"/>
      <c r="B37" s="14" t="s">
        <v>65</v>
      </c>
      <c r="C37" s="18" t="s">
        <v>66</v>
      </c>
      <c r="D37" s="39">
        <f t="shared" si="0"/>
        <v>2014</v>
      </c>
      <c r="E37" s="51">
        <v>13155</v>
      </c>
      <c r="F37" s="42">
        <f>E37</f>
        <v>13155</v>
      </c>
    </row>
    <row r="38" spans="1:6">
      <c r="A38" s="17"/>
      <c r="B38" s="14" t="s">
        <v>67</v>
      </c>
      <c r="C38" s="18" t="s">
        <v>68</v>
      </c>
      <c r="D38" s="39">
        <f t="shared" si="0"/>
        <v>2014</v>
      </c>
      <c r="E38" s="51">
        <v>2634</v>
      </c>
      <c r="F38" s="42">
        <f>E38</f>
        <v>2634</v>
      </c>
    </row>
    <row r="39" spans="1:6">
      <c r="A39" s="17"/>
      <c r="B39" s="14" t="s">
        <v>69</v>
      </c>
      <c r="C39" s="18" t="s">
        <v>70</v>
      </c>
      <c r="D39" s="39">
        <f t="shared" si="0"/>
        <v>2014</v>
      </c>
      <c r="E39" s="51"/>
      <c r="F39" s="42">
        <f>F40-F41</f>
        <v>0</v>
      </c>
    </row>
    <row r="40" spans="1:6">
      <c r="A40" s="17"/>
      <c r="B40" s="14" t="s">
        <v>71</v>
      </c>
      <c r="C40" s="18" t="s">
        <v>72</v>
      </c>
      <c r="D40" s="39">
        <f t="shared" si="0"/>
        <v>2014</v>
      </c>
      <c r="E40" s="51"/>
      <c r="F40" s="42">
        <f>E40</f>
        <v>0</v>
      </c>
    </row>
    <row r="41" spans="1:6">
      <c r="A41" s="17"/>
      <c r="B41" s="14" t="s">
        <v>73</v>
      </c>
      <c r="C41" s="18" t="s">
        <v>74</v>
      </c>
      <c r="D41" s="39">
        <f t="shared" si="0"/>
        <v>2014</v>
      </c>
      <c r="E41" s="51"/>
      <c r="F41" s="42">
        <f>E41</f>
        <v>0</v>
      </c>
    </row>
    <row r="42" spans="1:6">
      <c r="A42" s="17"/>
      <c r="B42" s="14" t="s">
        <v>75</v>
      </c>
      <c r="C42" s="18" t="s">
        <v>76</v>
      </c>
      <c r="D42" s="39">
        <f t="shared" si="0"/>
        <v>2014</v>
      </c>
      <c r="E42" s="51"/>
      <c r="F42" s="42">
        <f>F43-F44</f>
        <v>108</v>
      </c>
    </row>
    <row r="43" spans="1:6">
      <c r="A43" s="17"/>
      <c r="B43" s="14" t="s">
        <v>77</v>
      </c>
      <c r="C43" s="18" t="s">
        <v>78</v>
      </c>
      <c r="D43" s="39">
        <f t="shared" si="0"/>
        <v>2014</v>
      </c>
      <c r="E43" s="51">
        <v>257</v>
      </c>
      <c r="F43" s="42">
        <f>E43</f>
        <v>257</v>
      </c>
    </row>
    <row r="44" spans="1:6">
      <c r="A44" s="17"/>
      <c r="B44" s="14" t="s">
        <v>79</v>
      </c>
      <c r="C44" s="18" t="s">
        <v>80</v>
      </c>
      <c r="D44" s="39">
        <f t="shared" si="0"/>
        <v>2014</v>
      </c>
      <c r="E44" s="51">
        <v>149</v>
      </c>
      <c r="F44" s="42">
        <f>E44</f>
        <v>149</v>
      </c>
    </row>
    <row r="45" spans="1:6">
      <c r="A45" s="17"/>
      <c r="B45" s="14" t="s">
        <v>81</v>
      </c>
      <c r="C45" s="18" t="s">
        <v>82</v>
      </c>
      <c r="D45" s="39">
        <f t="shared" si="0"/>
        <v>2014</v>
      </c>
      <c r="E45" s="51">
        <v>41607</v>
      </c>
      <c r="F45" s="42">
        <f>E45</f>
        <v>41607</v>
      </c>
    </row>
    <row r="46" spans="1:6">
      <c r="A46" s="17"/>
      <c r="B46" s="14" t="s">
        <v>83</v>
      </c>
      <c r="C46" s="18" t="s">
        <v>84</v>
      </c>
      <c r="D46" s="39">
        <f t="shared" si="0"/>
        <v>2014</v>
      </c>
      <c r="E46" s="51"/>
      <c r="F46" s="42">
        <f>F47+F52</f>
        <v>0</v>
      </c>
    </row>
    <row r="47" spans="1:6">
      <c r="A47" s="17"/>
      <c r="B47" s="14" t="s">
        <v>85</v>
      </c>
      <c r="C47" s="18" t="s">
        <v>86</v>
      </c>
      <c r="D47" s="39">
        <f t="shared" si="0"/>
        <v>2014</v>
      </c>
      <c r="E47" s="51"/>
      <c r="F47" s="42">
        <f>F48+F49+F50+F51</f>
        <v>0</v>
      </c>
    </row>
    <row r="48" spans="1:6">
      <c r="A48" s="17"/>
      <c r="B48" s="14" t="s">
        <v>87</v>
      </c>
      <c r="C48" s="18" t="s">
        <v>88</v>
      </c>
      <c r="D48" s="39">
        <f t="shared" si="0"/>
        <v>2014</v>
      </c>
      <c r="E48" s="51"/>
      <c r="F48" s="42">
        <f>E48</f>
        <v>0</v>
      </c>
    </row>
    <row r="49" spans="1:6">
      <c r="A49" s="17"/>
      <c r="B49" s="14" t="s">
        <v>89</v>
      </c>
      <c r="C49" s="18" t="s">
        <v>90</v>
      </c>
      <c r="D49" s="39">
        <f t="shared" si="0"/>
        <v>2014</v>
      </c>
      <c r="E49" s="51"/>
      <c r="F49" s="42">
        <f>E49</f>
        <v>0</v>
      </c>
    </row>
    <row r="50" spans="1:6">
      <c r="A50" s="17"/>
      <c r="B50" s="14" t="s">
        <v>91</v>
      </c>
      <c r="C50" s="18" t="s">
        <v>92</v>
      </c>
      <c r="D50" s="39">
        <f t="shared" si="0"/>
        <v>2014</v>
      </c>
      <c r="E50" s="51"/>
      <c r="F50" s="42">
        <f>E50</f>
        <v>0</v>
      </c>
    </row>
    <row r="51" spans="1:6">
      <c r="A51" s="17"/>
      <c r="B51" s="14" t="s">
        <v>93</v>
      </c>
      <c r="C51" s="18" t="s">
        <v>94</v>
      </c>
      <c r="D51" s="39">
        <f t="shared" si="0"/>
        <v>2014</v>
      </c>
      <c r="E51" s="51"/>
      <c r="F51" s="42">
        <f>E51</f>
        <v>0</v>
      </c>
    </row>
    <row r="52" spans="1:6">
      <c r="A52" s="17"/>
      <c r="B52" s="14" t="s">
        <v>95</v>
      </c>
      <c r="C52" s="18" t="s">
        <v>96</v>
      </c>
      <c r="D52" s="39">
        <f t="shared" si="0"/>
        <v>2014</v>
      </c>
      <c r="E52" s="51"/>
      <c r="F52" s="42">
        <f>F53+F56</f>
        <v>0</v>
      </c>
    </row>
    <row r="53" spans="1:6">
      <c r="A53" s="17"/>
      <c r="B53" s="14" t="s">
        <v>97</v>
      </c>
      <c r="C53" s="18" t="s">
        <v>98</v>
      </c>
      <c r="D53" s="39">
        <f t="shared" si="0"/>
        <v>2014</v>
      </c>
      <c r="E53" s="51"/>
      <c r="F53" s="42">
        <f>F54+F55</f>
        <v>0</v>
      </c>
    </row>
    <row r="54" spans="1:6">
      <c r="A54" s="17"/>
      <c r="B54" s="14" t="s">
        <v>99</v>
      </c>
      <c r="C54" s="18" t="s">
        <v>100</v>
      </c>
      <c r="D54" s="39">
        <f t="shared" si="0"/>
        <v>2014</v>
      </c>
      <c r="E54" s="51"/>
      <c r="F54" s="42">
        <f>E54</f>
        <v>0</v>
      </c>
    </row>
    <row r="55" spans="1:6">
      <c r="A55" s="17"/>
      <c r="B55" s="14" t="s">
        <v>101</v>
      </c>
      <c r="C55" s="18" t="s">
        <v>102</v>
      </c>
      <c r="D55" s="39">
        <f t="shared" si="0"/>
        <v>2014</v>
      </c>
      <c r="E55" s="51"/>
      <c r="F55" s="42">
        <f>E55</f>
        <v>0</v>
      </c>
    </row>
    <row r="56" spans="1:6">
      <c r="A56" s="17"/>
      <c r="B56" s="14" t="s">
        <v>103</v>
      </c>
      <c r="C56" s="18" t="s">
        <v>104</v>
      </c>
      <c r="D56" s="39">
        <f t="shared" si="0"/>
        <v>2014</v>
      </c>
      <c r="E56" s="51"/>
      <c r="F56" s="42">
        <f>F57+F58+F59+F60</f>
        <v>0</v>
      </c>
    </row>
    <row r="57" spans="1:6">
      <c r="A57" s="17"/>
      <c r="B57" s="14" t="s">
        <v>105</v>
      </c>
      <c r="C57" s="18" t="s">
        <v>106</v>
      </c>
      <c r="D57" s="39">
        <f t="shared" si="0"/>
        <v>2014</v>
      </c>
      <c r="E57" s="51"/>
      <c r="F57" s="42">
        <f>E57</f>
        <v>0</v>
      </c>
    </row>
    <row r="58" spans="1:6">
      <c r="A58" s="17"/>
      <c r="B58" s="14" t="s">
        <v>107</v>
      </c>
      <c r="C58" s="18" t="s">
        <v>108</v>
      </c>
      <c r="D58" s="39">
        <f t="shared" si="0"/>
        <v>2014</v>
      </c>
      <c r="E58" s="51"/>
      <c r="F58" s="42">
        <f>E58</f>
        <v>0</v>
      </c>
    </row>
    <row r="59" spans="1:6">
      <c r="A59" s="17"/>
      <c r="B59" s="14" t="s">
        <v>109</v>
      </c>
      <c r="C59" s="18" t="s">
        <v>110</v>
      </c>
      <c r="D59" s="39">
        <f t="shared" si="0"/>
        <v>2014</v>
      </c>
      <c r="E59" s="51"/>
      <c r="F59" s="42">
        <f>E59</f>
        <v>0</v>
      </c>
    </row>
    <row r="60" spans="1:6">
      <c r="A60" s="17"/>
      <c r="B60" s="14" t="s">
        <v>111</v>
      </c>
      <c r="C60" s="18" t="s">
        <v>112</v>
      </c>
      <c r="D60" s="39">
        <f t="shared" si="0"/>
        <v>2014</v>
      </c>
      <c r="E60" s="51"/>
      <c r="F60" s="42">
        <f>E60</f>
        <v>0</v>
      </c>
    </row>
    <row r="61" spans="1:6">
      <c r="A61" s="17"/>
      <c r="B61" s="14" t="s">
        <v>113</v>
      </c>
      <c r="C61" s="18" t="s">
        <v>114</v>
      </c>
      <c r="D61" s="39">
        <f t="shared" si="0"/>
        <v>2014</v>
      </c>
      <c r="E61" s="51"/>
      <c r="F61" s="42">
        <f>F62+F74+F115+F120</f>
        <v>73782</v>
      </c>
    </row>
    <row r="62" spans="1:6">
      <c r="A62" s="17"/>
      <c r="B62" s="14" t="s">
        <v>115</v>
      </c>
      <c r="C62" s="18" t="s">
        <v>116</v>
      </c>
      <c r="D62" s="39">
        <f t="shared" si="0"/>
        <v>2014</v>
      </c>
      <c r="E62" s="51"/>
      <c r="F62" s="42">
        <f>F63+F71</f>
        <v>5307</v>
      </c>
    </row>
    <row r="63" spans="1:6">
      <c r="A63" s="17"/>
      <c r="B63" s="14" t="s">
        <v>117</v>
      </c>
      <c r="C63" s="18" t="s">
        <v>118</v>
      </c>
      <c r="D63" s="39">
        <f t="shared" si="0"/>
        <v>2014</v>
      </c>
      <c r="E63" s="51"/>
      <c r="F63" s="42">
        <f>F64+F65+F66+F67+F68+F69+F70</f>
        <v>5122</v>
      </c>
    </row>
    <row r="64" spans="1:6">
      <c r="A64" s="17"/>
      <c r="B64" s="14" t="s">
        <v>119</v>
      </c>
      <c r="C64" s="18" t="s">
        <v>120</v>
      </c>
      <c r="D64" s="39">
        <f t="shared" si="0"/>
        <v>2014</v>
      </c>
      <c r="E64" s="51">
        <v>1157</v>
      </c>
      <c r="F64" s="42">
        <f t="shared" ref="F64:F70" si="1">E64</f>
        <v>1157</v>
      </c>
    </row>
    <row r="65" spans="1:6">
      <c r="A65" s="17"/>
      <c r="B65" s="14" t="s">
        <v>121</v>
      </c>
      <c r="C65" s="18" t="s">
        <v>122</v>
      </c>
      <c r="D65" s="39">
        <f t="shared" si="0"/>
        <v>2014</v>
      </c>
      <c r="E65" s="51">
        <v>726</v>
      </c>
      <c r="F65" s="42">
        <f t="shared" si="1"/>
        <v>726</v>
      </c>
    </row>
    <row r="66" spans="1:6">
      <c r="A66" s="17"/>
      <c r="B66" s="14" t="s">
        <v>123</v>
      </c>
      <c r="C66" s="18" t="s">
        <v>124</v>
      </c>
      <c r="D66" s="39">
        <f t="shared" si="0"/>
        <v>2014</v>
      </c>
      <c r="E66" s="51"/>
      <c r="F66" s="42">
        <f t="shared" si="1"/>
        <v>0</v>
      </c>
    </row>
    <row r="67" spans="1:6">
      <c r="A67" s="17"/>
      <c r="B67" s="14" t="s">
        <v>125</v>
      </c>
      <c r="C67" s="18" t="s">
        <v>126</v>
      </c>
      <c r="D67" s="39">
        <f t="shared" si="0"/>
        <v>2014</v>
      </c>
      <c r="E67" s="51"/>
      <c r="F67" s="42">
        <f t="shared" si="1"/>
        <v>0</v>
      </c>
    </row>
    <row r="68" spans="1:6">
      <c r="A68" s="17"/>
      <c r="B68" s="14" t="s">
        <v>127</v>
      </c>
      <c r="C68" s="18" t="s">
        <v>128</v>
      </c>
      <c r="D68" s="39">
        <f t="shared" si="0"/>
        <v>2014</v>
      </c>
      <c r="E68" s="51">
        <v>2592</v>
      </c>
      <c r="F68" s="42">
        <f t="shared" si="1"/>
        <v>2592</v>
      </c>
    </row>
    <row r="69" spans="1:6">
      <c r="A69" s="17"/>
      <c r="B69" s="14" t="s">
        <v>129</v>
      </c>
      <c r="C69" s="18" t="s">
        <v>130</v>
      </c>
      <c r="D69" s="39">
        <f t="shared" si="0"/>
        <v>2014</v>
      </c>
      <c r="E69" s="51">
        <v>647</v>
      </c>
      <c r="F69" s="42">
        <f t="shared" si="1"/>
        <v>647</v>
      </c>
    </row>
    <row r="70" spans="1:6">
      <c r="A70" s="17"/>
      <c r="B70" s="14" t="s">
        <v>131</v>
      </c>
      <c r="C70" s="18" t="s">
        <v>132</v>
      </c>
      <c r="D70" s="39">
        <f t="shared" si="0"/>
        <v>2014</v>
      </c>
      <c r="E70" s="51"/>
      <c r="F70" s="42">
        <f t="shared" si="1"/>
        <v>0</v>
      </c>
    </row>
    <row r="71" spans="1:6">
      <c r="A71" s="17"/>
      <c r="B71" s="14" t="s">
        <v>133</v>
      </c>
      <c r="C71" s="18" t="s">
        <v>134</v>
      </c>
      <c r="D71" s="39">
        <f t="shared" ref="D71:D134" si="2">D70</f>
        <v>2014</v>
      </c>
      <c r="E71" s="51"/>
      <c r="F71" s="42">
        <v>185</v>
      </c>
    </row>
    <row r="72" spans="1:6">
      <c r="A72" s="17"/>
      <c r="B72" s="14" t="s">
        <v>135</v>
      </c>
      <c r="C72" s="18" t="s">
        <v>136</v>
      </c>
      <c r="D72" s="39">
        <f t="shared" si="2"/>
        <v>2014</v>
      </c>
      <c r="E72" s="51"/>
      <c r="F72" s="42">
        <f>E72</f>
        <v>0</v>
      </c>
    </row>
    <row r="73" spans="1:6">
      <c r="A73" s="17"/>
      <c r="B73" s="14" t="s">
        <v>137</v>
      </c>
      <c r="C73" s="18" t="s">
        <v>138</v>
      </c>
      <c r="D73" s="39">
        <f t="shared" si="2"/>
        <v>2014</v>
      </c>
      <c r="E73" s="51">
        <v>185</v>
      </c>
      <c r="F73" s="42">
        <f>E73</f>
        <v>185</v>
      </c>
    </row>
    <row r="74" spans="1:6">
      <c r="A74" s="17"/>
      <c r="B74" s="14" t="s">
        <v>139</v>
      </c>
      <c r="C74" s="18" t="s">
        <v>140</v>
      </c>
      <c r="D74" s="39">
        <f t="shared" si="2"/>
        <v>2014</v>
      </c>
      <c r="E74" s="51"/>
      <c r="F74" s="42">
        <f>F75+F91+F92+F103+F104+F105</f>
        <v>65053</v>
      </c>
    </row>
    <row r="75" spans="1:6">
      <c r="A75" s="17"/>
      <c r="B75" s="14" t="s">
        <v>141</v>
      </c>
      <c r="C75" s="18" t="s">
        <v>142</v>
      </c>
      <c r="D75" s="39">
        <f t="shared" si="2"/>
        <v>2014</v>
      </c>
      <c r="E75" s="51"/>
      <c r="F75" s="42">
        <f>F76+F81+F86</f>
        <v>47734</v>
      </c>
    </row>
    <row r="76" spans="1:6">
      <c r="A76" s="17"/>
      <c r="B76" s="14" t="s">
        <v>143</v>
      </c>
      <c r="C76" s="18" t="s">
        <v>144</v>
      </c>
      <c r="D76" s="39">
        <f t="shared" si="2"/>
        <v>2014</v>
      </c>
      <c r="E76" s="51"/>
      <c r="F76" s="42">
        <f>F77+F78+F79+F80</f>
        <v>0</v>
      </c>
    </row>
    <row r="77" spans="1:6">
      <c r="A77" s="14" t="s">
        <v>1</v>
      </c>
      <c r="B77" s="14" t="s">
        <v>145</v>
      </c>
      <c r="C77" s="18" t="s">
        <v>146</v>
      </c>
      <c r="D77" s="39">
        <f t="shared" si="2"/>
        <v>2014</v>
      </c>
      <c r="E77" s="51"/>
      <c r="F77" s="42">
        <f>E77</f>
        <v>0</v>
      </c>
    </row>
    <row r="78" spans="1:6">
      <c r="A78" s="14" t="s">
        <v>0</v>
      </c>
      <c r="B78" s="14" t="s">
        <v>147</v>
      </c>
      <c r="C78" s="18" t="s">
        <v>148</v>
      </c>
      <c r="D78" s="39">
        <f t="shared" si="2"/>
        <v>2014</v>
      </c>
      <c r="E78" s="51"/>
      <c r="F78" s="42">
        <f>E78</f>
        <v>0</v>
      </c>
    </row>
    <row r="79" spans="1:6">
      <c r="A79" s="14" t="s">
        <v>0</v>
      </c>
      <c r="B79" s="14" t="s">
        <v>149</v>
      </c>
      <c r="C79" s="18" t="s">
        <v>150</v>
      </c>
      <c r="D79" s="39">
        <f t="shared" si="2"/>
        <v>2014</v>
      </c>
      <c r="E79" s="51"/>
      <c r="F79" s="42">
        <f>E79</f>
        <v>0</v>
      </c>
    </row>
    <row r="80" spans="1:6">
      <c r="A80" s="14" t="s">
        <v>1</v>
      </c>
      <c r="B80" s="14" t="s">
        <v>151</v>
      </c>
      <c r="C80" s="18" t="s">
        <v>152</v>
      </c>
      <c r="D80" s="39">
        <f t="shared" si="2"/>
        <v>2014</v>
      </c>
      <c r="E80" s="51"/>
      <c r="F80" s="42">
        <f>E80</f>
        <v>0</v>
      </c>
    </row>
    <row r="81" spans="1:6">
      <c r="A81" s="17"/>
      <c r="B81" s="14" t="s">
        <v>153</v>
      </c>
      <c r="C81" s="18" t="s">
        <v>154</v>
      </c>
      <c r="D81" s="39">
        <f t="shared" si="2"/>
        <v>2014</v>
      </c>
      <c r="E81" s="51"/>
      <c r="F81" s="42">
        <f>F82+F83+F84+F85</f>
        <v>34286</v>
      </c>
    </row>
    <row r="82" spans="1:6">
      <c r="A82" s="14" t="s">
        <v>155</v>
      </c>
      <c r="B82" s="14" t="s">
        <v>156</v>
      </c>
      <c r="C82" s="18" t="s">
        <v>157</v>
      </c>
      <c r="D82" s="39">
        <f t="shared" si="2"/>
        <v>2014</v>
      </c>
      <c r="E82" s="51">
        <v>34286</v>
      </c>
      <c r="F82" s="42">
        <f>E82</f>
        <v>34286</v>
      </c>
    </row>
    <row r="83" spans="1:6">
      <c r="A83" s="14" t="s">
        <v>451</v>
      </c>
      <c r="B83" s="14" t="s">
        <v>158</v>
      </c>
      <c r="C83" s="18" t="s">
        <v>159</v>
      </c>
      <c r="D83" s="39">
        <f t="shared" si="2"/>
        <v>2014</v>
      </c>
      <c r="E83" s="51"/>
      <c r="F83" s="42">
        <f>E83</f>
        <v>0</v>
      </c>
    </row>
    <row r="84" spans="1:6">
      <c r="A84" s="14" t="s">
        <v>0</v>
      </c>
      <c r="B84" s="14" t="s">
        <v>160</v>
      </c>
      <c r="C84" s="18" t="s">
        <v>161</v>
      </c>
      <c r="D84" s="39">
        <f t="shared" si="2"/>
        <v>2014</v>
      </c>
      <c r="E84" s="51"/>
      <c r="F84" s="42">
        <f>E84</f>
        <v>0</v>
      </c>
    </row>
    <row r="85" spans="1:6">
      <c r="A85" s="14" t="s">
        <v>451</v>
      </c>
      <c r="B85" s="14" t="s">
        <v>162</v>
      </c>
      <c r="C85" s="18" t="s">
        <v>163</v>
      </c>
      <c r="D85" s="39">
        <f t="shared" si="2"/>
        <v>2014</v>
      </c>
      <c r="E85" s="51"/>
      <c r="F85" s="42">
        <f>E85</f>
        <v>0</v>
      </c>
    </row>
    <row r="86" spans="1:6">
      <c r="A86" s="14" t="s">
        <v>155</v>
      </c>
      <c r="B86" s="14" t="s">
        <v>164</v>
      </c>
      <c r="C86" s="18" t="s">
        <v>165</v>
      </c>
      <c r="D86" s="39">
        <f t="shared" si="2"/>
        <v>2014</v>
      </c>
      <c r="E86" s="51"/>
      <c r="F86" s="42">
        <f>F87+F88+F89+F90</f>
        <v>13448</v>
      </c>
    </row>
    <row r="87" spans="1:6">
      <c r="A87" s="14" t="s">
        <v>155</v>
      </c>
      <c r="B87" s="14" t="s">
        <v>166</v>
      </c>
      <c r="C87" s="18" t="s">
        <v>167</v>
      </c>
      <c r="D87" s="39">
        <f t="shared" si="2"/>
        <v>2014</v>
      </c>
      <c r="E87" s="51">
        <v>1768</v>
      </c>
      <c r="F87" s="42">
        <f>E87</f>
        <v>1768</v>
      </c>
    </row>
    <row r="88" spans="1:6">
      <c r="A88" s="14" t="s">
        <v>155</v>
      </c>
      <c r="B88" s="14" t="s">
        <v>168</v>
      </c>
      <c r="C88" s="18" t="s">
        <v>169</v>
      </c>
      <c r="D88" s="39">
        <f t="shared" si="2"/>
        <v>2014</v>
      </c>
      <c r="E88" s="51"/>
      <c r="F88" s="42">
        <f>E88</f>
        <v>0</v>
      </c>
    </row>
    <row r="89" spans="1:6">
      <c r="A89" s="14" t="s">
        <v>155</v>
      </c>
      <c r="B89" s="14" t="s">
        <v>170</v>
      </c>
      <c r="C89" s="18" t="s">
        <v>171</v>
      </c>
      <c r="D89" s="39">
        <f t="shared" si="2"/>
        <v>2014</v>
      </c>
      <c r="E89" s="51">
        <v>11680</v>
      </c>
      <c r="F89" s="42">
        <f>E89</f>
        <v>11680</v>
      </c>
    </row>
    <row r="90" spans="1:6">
      <c r="A90" s="17"/>
      <c r="B90" s="14" t="s">
        <v>172</v>
      </c>
      <c r="C90" s="18" t="s">
        <v>173</v>
      </c>
      <c r="D90" s="39">
        <f t="shared" si="2"/>
        <v>2014</v>
      </c>
      <c r="E90" s="51"/>
      <c r="F90" s="42">
        <f>E90</f>
        <v>0</v>
      </c>
    </row>
    <row r="91" spans="1:6">
      <c r="A91" s="17"/>
      <c r="B91" s="14" t="s">
        <v>174</v>
      </c>
      <c r="C91" s="18" t="s">
        <v>175</v>
      </c>
      <c r="D91" s="39">
        <f t="shared" si="2"/>
        <v>2014</v>
      </c>
      <c r="E91" s="51"/>
      <c r="F91" s="42">
        <f>E91</f>
        <v>0</v>
      </c>
    </row>
    <row r="92" spans="1:6">
      <c r="A92" s="14" t="s">
        <v>451</v>
      </c>
      <c r="B92" s="14" t="s">
        <v>176</v>
      </c>
      <c r="C92" s="18" t="s">
        <v>177</v>
      </c>
      <c r="D92" s="39">
        <f t="shared" si="2"/>
        <v>2014</v>
      </c>
      <c r="E92" s="51"/>
      <c r="F92" s="42">
        <f>F93+F96+F99+F102</f>
        <v>11139</v>
      </c>
    </row>
    <row r="93" spans="1:6">
      <c r="A93" s="14" t="s">
        <v>451</v>
      </c>
      <c r="B93" s="14" t="s">
        <v>178</v>
      </c>
      <c r="C93" s="18" t="s">
        <v>179</v>
      </c>
      <c r="D93" s="39">
        <f t="shared" si="2"/>
        <v>2014</v>
      </c>
      <c r="E93" s="51"/>
      <c r="F93" s="42">
        <f>F94+F95</f>
        <v>11119</v>
      </c>
    </row>
    <row r="94" spans="1:6">
      <c r="A94" s="14" t="s">
        <v>451</v>
      </c>
      <c r="B94" s="14" t="s">
        <v>180</v>
      </c>
      <c r="C94" s="18" t="s">
        <v>181</v>
      </c>
      <c r="D94" s="39">
        <f t="shared" si="2"/>
        <v>2014</v>
      </c>
      <c r="E94" s="51">
        <v>11119</v>
      </c>
      <c r="F94" s="42">
        <f>E94</f>
        <v>11119</v>
      </c>
    </row>
    <row r="95" spans="1:6">
      <c r="A95" s="14" t="s">
        <v>451</v>
      </c>
      <c r="B95" s="14" t="s">
        <v>182</v>
      </c>
      <c r="C95" s="18" t="s">
        <v>183</v>
      </c>
      <c r="D95" s="39">
        <f t="shared" si="2"/>
        <v>2014</v>
      </c>
      <c r="E95" s="51"/>
      <c r="F95" s="42">
        <f>E95</f>
        <v>0</v>
      </c>
    </row>
    <row r="96" spans="1:6">
      <c r="A96" s="14" t="s">
        <v>451</v>
      </c>
      <c r="B96" s="14" t="s">
        <v>184</v>
      </c>
      <c r="C96" s="18" t="s">
        <v>185</v>
      </c>
      <c r="D96" s="39">
        <f t="shared" si="2"/>
        <v>2014</v>
      </c>
      <c r="E96" s="51"/>
      <c r="F96" s="42">
        <f>F97+F98</f>
        <v>0</v>
      </c>
    </row>
    <row r="97" spans="1:6">
      <c r="A97" s="14" t="s">
        <v>451</v>
      </c>
      <c r="B97" s="14" t="s">
        <v>186</v>
      </c>
      <c r="C97" s="18" t="s">
        <v>187</v>
      </c>
      <c r="D97" s="39">
        <f t="shared" si="2"/>
        <v>2014</v>
      </c>
      <c r="E97" s="51"/>
      <c r="F97" s="42">
        <f>E97</f>
        <v>0</v>
      </c>
    </row>
    <row r="98" spans="1:6">
      <c r="A98" s="14" t="s">
        <v>451</v>
      </c>
      <c r="B98" s="14" t="s">
        <v>188</v>
      </c>
      <c r="C98" s="18" t="s">
        <v>189</v>
      </c>
      <c r="D98" s="39">
        <f t="shared" si="2"/>
        <v>2014</v>
      </c>
      <c r="E98" s="51"/>
      <c r="F98" s="42">
        <f>E98</f>
        <v>0</v>
      </c>
    </row>
    <row r="99" spans="1:6">
      <c r="A99" s="14" t="s">
        <v>451</v>
      </c>
      <c r="B99" s="14" t="s">
        <v>190</v>
      </c>
      <c r="C99" s="18" t="s">
        <v>191</v>
      </c>
      <c r="D99" s="39">
        <f t="shared" si="2"/>
        <v>2014</v>
      </c>
      <c r="E99" s="51"/>
      <c r="F99" s="42">
        <f>F100+F101</f>
        <v>0</v>
      </c>
    </row>
    <row r="100" spans="1:6">
      <c r="A100" s="14" t="s">
        <v>451</v>
      </c>
      <c r="B100" s="14" t="s">
        <v>192</v>
      </c>
      <c r="C100" s="18" t="s">
        <v>193</v>
      </c>
      <c r="D100" s="39">
        <f t="shared" si="2"/>
        <v>2014</v>
      </c>
      <c r="E100" s="51"/>
      <c r="F100" s="42">
        <f>E100</f>
        <v>0</v>
      </c>
    </row>
    <row r="101" spans="1:6">
      <c r="A101" s="14" t="s">
        <v>451</v>
      </c>
      <c r="B101" s="14" t="s">
        <v>194</v>
      </c>
      <c r="C101" s="18" t="s">
        <v>195</v>
      </c>
      <c r="D101" s="39">
        <f t="shared" si="2"/>
        <v>2014</v>
      </c>
      <c r="E101" s="51"/>
      <c r="F101" s="42">
        <f>E101</f>
        <v>0</v>
      </c>
    </row>
    <row r="102" spans="1:6">
      <c r="A102" s="14" t="s">
        <v>0</v>
      </c>
      <c r="B102" s="14" t="s">
        <v>196</v>
      </c>
      <c r="C102" s="18" t="s">
        <v>197</v>
      </c>
      <c r="D102" s="39">
        <f t="shared" si="2"/>
        <v>2014</v>
      </c>
      <c r="E102" s="51">
        <v>20</v>
      </c>
      <c r="F102" s="42">
        <f>E102</f>
        <v>20</v>
      </c>
    </row>
    <row r="103" spans="1:6">
      <c r="A103" s="17"/>
      <c r="B103" s="14" t="s">
        <v>198</v>
      </c>
      <c r="C103" s="18" t="s">
        <v>199</v>
      </c>
      <c r="D103" s="39">
        <f t="shared" si="2"/>
        <v>2014</v>
      </c>
      <c r="E103" s="51"/>
      <c r="F103" s="42">
        <f>E103</f>
        <v>0</v>
      </c>
    </row>
    <row r="104" spans="1:6">
      <c r="A104" s="17"/>
      <c r="B104" s="14" t="s">
        <v>200</v>
      </c>
      <c r="C104" s="18" t="s">
        <v>201</v>
      </c>
      <c r="D104" s="39">
        <f t="shared" si="2"/>
        <v>2014</v>
      </c>
      <c r="E104" s="51">
        <v>117</v>
      </c>
      <c r="F104" s="42">
        <f>E104</f>
        <v>117</v>
      </c>
    </row>
    <row r="105" spans="1:6">
      <c r="A105" s="17"/>
      <c r="B105" s="14" t="s">
        <v>202</v>
      </c>
      <c r="C105" s="18" t="s">
        <v>203</v>
      </c>
      <c r="D105" s="39">
        <f t="shared" si="2"/>
        <v>2014</v>
      </c>
      <c r="E105" s="51"/>
      <c r="F105" s="42">
        <f>F106+F109+F110+F111+F112+F113+F114</f>
        <v>6063</v>
      </c>
    </row>
    <row r="106" spans="1:6">
      <c r="A106" s="17"/>
      <c r="B106" s="14" t="s">
        <v>204</v>
      </c>
      <c r="C106" s="18" t="s">
        <v>205</v>
      </c>
      <c r="D106" s="39">
        <f t="shared" si="2"/>
        <v>2014</v>
      </c>
      <c r="E106" s="51"/>
      <c r="F106" s="42">
        <f>F107+F108</f>
        <v>5946</v>
      </c>
    </row>
    <row r="107" spans="1:6">
      <c r="A107" s="17"/>
      <c r="B107" s="14" t="s">
        <v>206</v>
      </c>
      <c r="C107" s="18" t="s">
        <v>207</v>
      </c>
      <c r="D107" s="39">
        <f t="shared" si="2"/>
        <v>2014</v>
      </c>
      <c r="E107" s="51">
        <v>5946</v>
      </c>
      <c r="F107" s="42">
        <f t="shared" ref="F107:F114" si="3">E107</f>
        <v>5946</v>
      </c>
    </row>
    <row r="108" spans="1:6">
      <c r="A108" s="14" t="s">
        <v>451</v>
      </c>
      <c r="B108" s="14" t="s">
        <v>208</v>
      </c>
      <c r="C108" s="18" t="s">
        <v>209</v>
      </c>
      <c r="D108" s="39">
        <f t="shared" si="2"/>
        <v>2014</v>
      </c>
      <c r="E108" s="51"/>
      <c r="F108" s="42">
        <f t="shared" si="3"/>
        <v>0</v>
      </c>
    </row>
    <row r="109" spans="1:6">
      <c r="A109" s="17"/>
      <c r="B109" s="14" t="s">
        <v>210</v>
      </c>
      <c r="C109" s="18" t="s">
        <v>211</v>
      </c>
      <c r="D109" s="39">
        <f t="shared" si="2"/>
        <v>2014</v>
      </c>
      <c r="E109" s="51"/>
      <c r="F109" s="42">
        <f t="shared" si="3"/>
        <v>0</v>
      </c>
    </row>
    <row r="110" spans="1:6">
      <c r="A110" s="17"/>
      <c r="B110" s="14" t="s">
        <v>212</v>
      </c>
      <c r="C110" s="18" t="s">
        <v>213</v>
      </c>
      <c r="D110" s="39">
        <f t="shared" si="2"/>
        <v>2014</v>
      </c>
      <c r="E110" s="51"/>
      <c r="F110" s="42">
        <f t="shared" si="3"/>
        <v>0</v>
      </c>
    </row>
    <row r="111" spans="1:6">
      <c r="A111" s="17"/>
      <c r="B111" s="14" t="s">
        <v>214</v>
      </c>
      <c r="C111" s="18" t="s">
        <v>215</v>
      </c>
      <c r="D111" s="39">
        <f t="shared" si="2"/>
        <v>2014</v>
      </c>
      <c r="E111" s="51"/>
      <c r="F111" s="42">
        <f t="shared" si="3"/>
        <v>0</v>
      </c>
    </row>
    <row r="112" spans="1:6">
      <c r="A112" s="17"/>
      <c r="B112" s="14" t="s">
        <v>216</v>
      </c>
      <c r="C112" s="18" t="s">
        <v>217</v>
      </c>
      <c r="D112" s="39">
        <f t="shared" si="2"/>
        <v>2014</v>
      </c>
      <c r="E112" s="51"/>
      <c r="F112" s="42">
        <f t="shared" si="3"/>
        <v>0</v>
      </c>
    </row>
    <row r="113" spans="1:6">
      <c r="A113" s="17"/>
      <c r="B113" s="14" t="s">
        <v>218</v>
      </c>
      <c r="C113" s="18" t="s">
        <v>219</v>
      </c>
      <c r="D113" s="39">
        <f t="shared" si="2"/>
        <v>2014</v>
      </c>
      <c r="E113" s="51">
        <v>82</v>
      </c>
      <c r="F113" s="42">
        <f t="shared" si="3"/>
        <v>82</v>
      </c>
    </row>
    <row r="114" spans="1:6">
      <c r="A114" s="17"/>
      <c r="B114" s="14" t="s">
        <v>220</v>
      </c>
      <c r="C114" s="18" t="s">
        <v>221</v>
      </c>
      <c r="D114" s="39">
        <f t="shared" si="2"/>
        <v>2014</v>
      </c>
      <c r="E114" s="51">
        <v>35</v>
      </c>
      <c r="F114" s="42">
        <f t="shared" si="3"/>
        <v>35</v>
      </c>
    </row>
    <row r="115" spans="1:6">
      <c r="A115" s="17"/>
      <c r="B115" s="14" t="s">
        <v>222</v>
      </c>
      <c r="C115" s="18" t="s">
        <v>223</v>
      </c>
      <c r="D115" s="39">
        <f t="shared" si="2"/>
        <v>2014</v>
      </c>
      <c r="E115" s="51"/>
      <c r="F115" s="42">
        <f>F116+F119</f>
        <v>0</v>
      </c>
    </row>
    <row r="116" spans="1:6">
      <c r="A116" s="17"/>
      <c r="B116" s="14" t="s">
        <v>224</v>
      </c>
      <c r="C116" s="18" t="s">
        <v>225</v>
      </c>
      <c r="D116" s="39">
        <f t="shared" si="2"/>
        <v>2014</v>
      </c>
      <c r="E116" s="51"/>
      <c r="F116" s="42">
        <f>F117+F118</f>
        <v>0</v>
      </c>
    </row>
    <row r="117" spans="1:6">
      <c r="A117" s="14" t="s">
        <v>451</v>
      </c>
      <c r="B117" s="14" t="s">
        <v>226</v>
      </c>
      <c r="C117" s="18" t="s">
        <v>227</v>
      </c>
      <c r="D117" s="39">
        <f t="shared" si="2"/>
        <v>2014</v>
      </c>
      <c r="E117" s="51"/>
      <c r="F117" s="42">
        <f>E117</f>
        <v>0</v>
      </c>
    </row>
    <row r="118" spans="1:6">
      <c r="A118" s="17"/>
      <c r="B118" s="14" t="s">
        <v>228</v>
      </c>
      <c r="C118" s="18" t="s">
        <v>229</v>
      </c>
      <c r="D118" s="39">
        <f t="shared" si="2"/>
        <v>2014</v>
      </c>
      <c r="E118" s="51"/>
      <c r="F118" s="42">
        <f>E118</f>
        <v>0</v>
      </c>
    </row>
    <row r="119" spans="1:6">
      <c r="A119" s="17"/>
      <c r="B119" s="14" t="s">
        <v>230</v>
      </c>
      <c r="C119" s="18" t="s">
        <v>231</v>
      </c>
      <c r="D119" s="39">
        <f t="shared" si="2"/>
        <v>2014</v>
      </c>
      <c r="E119" s="51"/>
      <c r="F119" s="42">
        <f>E119</f>
        <v>0</v>
      </c>
    </row>
    <row r="120" spans="1:6">
      <c r="A120" s="17"/>
      <c r="B120" s="14" t="s">
        <v>232</v>
      </c>
      <c r="C120" s="18" t="s">
        <v>233</v>
      </c>
      <c r="D120" s="39">
        <f t="shared" si="2"/>
        <v>2014</v>
      </c>
      <c r="E120" s="51"/>
      <c r="F120" s="42">
        <f>F121+F122+F123</f>
        <v>3422</v>
      </c>
    </row>
    <row r="121" spans="1:6">
      <c r="A121" s="17"/>
      <c r="B121" s="14" t="s">
        <v>234</v>
      </c>
      <c r="C121" s="18" t="s">
        <v>235</v>
      </c>
      <c r="D121" s="39">
        <f t="shared" si="2"/>
        <v>2014</v>
      </c>
      <c r="E121" s="51">
        <v>527</v>
      </c>
      <c r="F121" s="42">
        <f>E121</f>
        <v>527</v>
      </c>
    </row>
    <row r="122" spans="1:6">
      <c r="A122" s="17"/>
      <c r="B122" s="14" t="s">
        <v>236</v>
      </c>
      <c r="C122" s="18" t="s">
        <v>237</v>
      </c>
      <c r="D122" s="39">
        <f t="shared" si="2"/>
        <v>2014</v>
      </c>
      <c r="E122" s="51">
        <v>2756</v>
      </c>
      <c r="F122" s="42">
        <f>E122</f>
        <v>2756</v>
      </c>
    </row>
    <row r="123" spans="1:6">
      <c r="A123" s="17"/>
      <c r="B123" s="14" t="s">
        <v>238</v>
      </c>
      <c r="C123" s="18" t="s">
        <v>239</v>
      </c>
      <c r="D123" s="39">
        <f t="shared" si="2"/>
        <v>2014</v>
      </c>
      <c r="E123" s="51">
        <v>139</v>
      </c>
      <c r="F123" s="42">
        <f>E123</f>
        <v>139</v>
      </c>
    </row>
    <row r="124" spans="1:6">
      <c r="A124" s="17"/>
      <c r="B124" s="14" t="s">
        <v>240</v>
      </c>
      <c r="C124" s="18" t="s">
        <v>241</v>
      </c>
      <c r="D124" s="39">
        <f t="shared" si="2"/>
        <v>2014</v>
      </c>
      <c r="E124" s="51"/>
      <c r="F124" s="42">
        <v>4</v>
      </c>
    </row>
    <row r="125" spans="1:6">
      <c r="A125" s="17"/>
      <c r="B125" s="14" t="s">
        <v>242</v>
      </c>
      <c r="C125" s="18" t="s">
        <v>243</v>
      </c>
      <c r="D125" s="39">
        <f t="shared" si="2"/>
        <v>2014</v>
      </c>
      <c r="E125" s="51"/>
      <c r="F125" s="42">
        <f>E125</f>
        <v>0</v>
      </c>
    </row>
    <row r="126" spans="1:6">
      <c r="A126" s="17"/>
      <c r="B126" s="14" t="s">
        <v>244</v>
      </c>
      <c r="C126" s="18" t="s">
        <v>245</v>
      </c>
      <c r="D126" s="39">
        <f t="shared" si="2"/>
        <v>2014</v>
      </c>
      <c r="E126" s="51"/>
      <c r="F126" s="42">
        <f>E126</f>
        <v>0</v>
      </c>
    </row>
    <row r="127" spans="1:6">
      <c r="A127" s="14" t="s">
        <v>451</v>
      </c>
      <c r="B127" s="14" t="s">
        <v>246</v>
      </c>
      <c r="C127" s="18" t="s">
        <v>247</v>
      </c>
      <c r="D127" s="39">
        <f t="shared" si="2"/>
        <v>2014</v>
      </c>
      <c r="E127" s="51"/>
      <c r="F127" s="42">
        <f>E127</f>
        <v>0</v>
      </c>
    </row>
    <row r="128" spans="1:6">
      <c r="A128" s="17"/>
      <c r="B128" s="14" t="s">
        <v>248</v>
      </c>
      <c r="C128" s="18" t="s">
        <v>249</v>
      </c>
      <c r="D128" s="39">
        <f t="shared" si="2"/>
        <v>2014</v>
      </c>
      <c r="E128" s="51"/>
      <c r="F128" s="42">
        <f>F129+F130</f>
        <v>4</v>
      </c>
    </row>
    <row r="129" spans="1:6">
      <c r="A129" s="17"/>
      <c r="B129" s="14" t="s">
        <v>250</v>
      </c>
      <c r="C129" s="18" t="s">
        <v>251</v>
      </c>
      <c r="D129" s="39">
        <f t="shared" si="2"/>
        <v>2014</v>
      </c>
      <c r="E129" s="51">
        <v>4</v>
      </c>
      <c r="F129" s="42">
        <f>E129</f>
        <v>4</v>
      </c>
    </row>
    <row r="130" spans="1:6" ht="13.5" thickBot="1">
      <c r="A130" s="14" t="s">
        <v>451</v>
      </c>
      <c r="B130" s="14" t="s">
        <v>252</v>
      </c>
      <c r="C130" s="30" t="s">
        <v>253</v>
      </c>
      <c r="D130" s="39">
        <f t="shared" si="2"/>
        <v>2014</v>
      </c>
      <c r="E130" s="51"/>
      <c r="F130" s="43">
        <f>E130</f>
        <v>0</v>
      </c>
    </row>
    <row r="131" spans="1:6">
      <c r="A131" s="17"/>
      <c r="B131" s="14" t="s">
        <v>254</v>
      </c>
      <c r="C131" s="31" t="s">
        <v>255</v>
      </c>
      <c r="D131" s="39">
        <f t="shared" si="2"/>
        <v>2014</v>
      </c>
      <c r="E131" s="51"/>
      <c r="F131" s="44">
        <f>F132+F133+F136</f>
        <v>3</v>
      </c>
    </row>
    <row r="132" spans="1:6">
      <c r="A132" s="17"/>
      <c r="B132" s="14" t="s">
        <v>256</v>
      </c>
      <c r="C132" s="32" t="s">
        <v>257</v>
      </c>
      <c r="D132" s="39">
        <f t="shared" si="2"/>
        <v>2014</v>
      </c>
      <c r="E132" s="51"/>
      <c r="F132" s="45"/>
    </row>
    <row r="133" spans="1:6">
      <c r="A133" s="17"/>
      <c r="B133" s="14" t="s">
        <v>258</v>
      </c>
      <c r="C133" s="32" t="s">
        <v>259</v>
      </c>
      <c r="D133" s="39">
        <f t="shared" si="2"/>
        <v>2014</v>
      </c>
      <c r="E133" s="51"/>
      <c r="F133" s="45">
        <f>F134+F135</f>
        <v>3</v>
      </c>
    </row>
    <row r="134" spans="1:6">
      <c r="A134" s="17"/>
      <c r="B134" s="14" t="s">
        <v>260</v>
      </c>
      <c r="C134" s="32" t="s">
        <v>261</v>
      </c>
      <c r="D134" s="39">
        <f t="shared" si="2"/>
        <v>2014</v>
      </c>
      <c r="E134" s="51"/>
      <c r="F134" s="45">
        <f>E134</f>
        <v>0</v>
      </c>
    </row>
    <row r="135" spans="1:6">
      <c r="A135" s="17"/>
      <c r="B135" s="14" t="s">
        <v>262</v>
      </c>
      <c r="C135" s="32" t="s">
        <v>263</v>
      </c>
      <c r="D135" s="39">
        <f t="shared" ref="D135:D198" si="4">D134</f>
        <v>2014</v>
      </c>
      <c r="E135" s="51">
        <v>3</v>
      </c>
      <c r="F135" s="45">
        <f>E135</f>
        <v>3</v>
      </c>
    </row>
    <row r="136" spans="1:6" ht="13.5" thickBot="1">
      <c r="A136" s="17"/>
      <c r="B136" s="14" t="s">
        <v>264</v>
      </c>
      <c r="C136" s="33" t="s">
        <v>265</v>
      </c>
      <c r="D136" s="39">
        <f t="shared" si="4"/>
        <v>2014</v>
      </c>
      <c r="E136" s="51"/>
      <c r="F136" s="46">
        <f>E136</f>
        <v>0</v>
      </c>
    </row>
    <row r="137" spans="1:6">
      <c r="A137" s="17"/>
      <c r="B137" s="14" t="s">
        <v>266</v>
      </c>
      <c r="C137" s="34" t="s">
        <v>267</v>
      </c>
      <c r="D137" s="39">
        <f t="shared" si="4"/>
        <v>2014</v>
      </c>
      <c r="E137" s="51"/>
      <c r="F137" s="47">
        <f>F138+F139+F140+F141+F144+F150</f>
        <v>28033</v>
      </c>
    </row>
    <row r="138" spans="1:6">
      <c r="A138" s="17"/>
      <c r="B138" s="14" t="s">
        <v>268</v>
      </c>
      <c r="C138" s="18" t="s">
        <v>269</v>
      </c>
      <c r="D138" s="39">
        <f t="shared" si="4"/>
        <v>2014</v>
      </c>
      <c r="E138" s="51">
        <v>5162</v>
      </c>
      <c r="F138" s="42">
        <f>E138</f>
        <v>5162</v>
      </c>
    </row>
    <row r="139" spans="1:6">
      <c r="A139" s="17"/>
      <c r="B139" s="14" t="s">
        <v>270</v>
      </c>
      <c r="C139" s="18" t="s">
        <v>271</v>
      </c>
      <c r="D139" s="39">
        <f t="shared" si="4"/>
        <v>2014</v>
      </c>
      <c r="E139" s="51"/>
      <c r="F139" s="42">
        <f>E139</f>
        <v>0</v>
      </c>
    </row>
    <row r="140" spans="1:6">
      <c r="A140" s="17"/>
      <c r="B140" s="14" t="s">
        <v>272</v>
      </c>
      <c r="C140" s="18" t="s">
        <v>273</v>
      </c>
      <c r="D140" s="39">
        <f t="shared" si="4"/>
        <v>2014</v>
      </c>
      <c r="E140" s="51">
        <v>56310</v>
      </c>
      <c r="F140" s="42">
        <f>E140</f>
        <v>56310</v>
      </c>
    </row>
    <row r="141" spans="1:6">
      <c r="A141" s="17"/>
      <c r="B141" s="14" t="s">
        <v>274</v>
      </c>
      <c r="C141" s="18" t="s">
        <v>275</v>
      </c>
      <c r="D141" s="39">
        <f t="shared" si="4"/>
        <v>2014</v>
      </c>
      <c r="E141" s="51"/>
      <c r="F141" s="42">
        <f>F142+F143</f>
        <v>36519</v>
      </c>
    </row>
    <row r="142" spans="1:6">
      <c r="A142" s="17"/>
      <c r="B142" s="14" t="s">
        <v>276</v>
      </c>
      <c r="C142" s="18" t="s">
        <v>277</v>
      </c>
      <c r="D142" s="39">
        <f t="shared" si="4"/>
        <v>2014</v>
      </c>
      <c r="E142" s="51"/>
      <c r="F142" s="42">
        <f>E142</f>
        <v>0</v>
      </c>
    </row>
    <row r="143" spans="1:6">
      <c r="A143" s="17"/>
      <c r="B143" s="14" t="s">
        <v>278</v>
      </c>
      <c r="C143" s="18" t="s">
        <v>279</v>
      </c>
      <c r="D143" s="39">
        <f t="shared" si="4"/>
        <v>2014</v>
      </c>
      <c r="E143" s="51">
        <v>36519</v>
      </c>
      <c r="F143" s="42">
        <f>E143</f>
        <v>36519</v>
      </c>
    </row>
    <row r="144" spans="1:6">
      <c r="A144" s="17"/>
      <c r="B144" s="14" t="s">
        <v>280</v>
      </c>
      <c r="C144" s="18" t="s">
        <v>281</v>
      </c>
      <c r="D144" s="39">
        <f t="shared" si="4"/>
        <v>2014</v>
      </c>
      <c r="E144" s="51"/>
      <c r="F144" s="42">
        <f>F145+F149</f>
        <v>-79190</v>
      </c>
    </row>
    <row r="145" spans="1:6">
      <c r="A145" s="17"/>
      <c r="B145" s="14" t="s">
        <v>282</v>
      </c>
      <c r="C145" s="18" t="s">
        <v>283</v>
      </c>
      <c r="D145" s="39">
        <f t="shared" si="4"/>
        <v>2014</v>
      </c>
      <c r="E145" s="51"/>
      <c r="F145" s="42">
        <f>F146+F147+F148</f>
        <v>0</v>
      </c>
    </row>
    <row r="146" spans="1:6">
      <c r="A146" s="17"/>
      <c r="B146" s="14" t="s">
        <v>284</v>
      </c>
      <c r="C146" s="18" t="s">
        <v>285</v>
      </c>
      <c r="D146" s="39">
        <f t="shared" si="4"/>
        <v>2014</v>
      </c>
      <c r="E146" s="51"/>
      <c r="F146" s="42">
        <f>E146</f>
        <v>0</v>
      </c>
    </row>
    <row r="147" spans="1:6">
      <c r="A147" s="17"/>
      <c r="B147" s="14" t="s">
        <v>286</v>
      </c>
      <c r="C147" s="18" t="s">
        <v>287</v>
      </c>
      <c r="D147" s="39">
        <f t="shared" si="4"/>
        <v>2014</v>
      </c>
      <c r="E147" s="51"/>
      <c r="F147" s="42">
        <f>E147</f>
        <v>0</v>
      </c>
    </row>
    <row r="148" spans="1:6">
      <c r="A148" s="17"/>
      <c r="B148" s="14" t="s">
        <v>288</v>
      </c>
      <c r="C148" s="18" t="s">
        <v>289</v>
      </c>
      <c r="D148" s="39">
        <f t="shared" si="4"/>
        <v>2014</v>
      </c>
      <c r="E148" s="51"/>
      <c r="F148" s="42">
        <f>E148</f>
        <v>0</v>
      </c>
    </row>
    <row r="149" spans="1:6">
      <c r="A149" s="17"/>
      <c r="B149" s="14" t="s">
        <v>290</v>
      </c>
      <c r="C149" s="18" t="s">
        <v>291</v>
      </c>
      <c r="D149" s="39">
        <f t="shared" si="4"/>
        <v>2014</v>
      </c>
      <c r="E149" s="51">
        <v>-79190</v>
      </c>
      <c r="F149" s="42">
        <f>E149</f>
        <v>-79190</v>
      </c>
    </row>
    <row r="150" spans="1:6">
      <c r="A150" s="17"/>
      <c r="B150" s="14" t="s">
        <v>292</v>
      </c>
      <c r="C150" s="18" t="s">
        <v>293</v>
      </c>
      <c r="D150" s="39">
        <f t="shared" si="4"/>
        <v>2014</v>
      </c>
      <c r="E150" s="51">
        <v>9232</v>
      </c>
      <c r="F150" s="42">
        <f>E150</f>
        <v>9232</v>
      </c>
    </row>
    <row r="151" spans="1:6">
      <c r="A151" s="17"/>
      <c r="B151" s="14" t="s">
        <v>294</v>
      </c>
      <c r="C151" s="18" t="s">
        <v>295</v>
      </c>
      <c r="D151" s="39">
        <f t="shared" si="4"/>
        <v>2014</v>
      </c>
      <c r="E151" s="51"/>
      <c r="F151" s="42">
        <f>F152+F153+F154</f>
        <v>5457</v>
      </c>
    </row>
    <row r="152" spans="1:6">
      <c r="A152" s="17"/>
      <c r="B152" s="14" t="s">
        <v>296</v>
      </c>
      <c r="C152" s="18" t="s">
        <v>297</v>
      </c>
      <c r="D152" s="39">
        <f t="shared" si="4"/>
        <v>2014</v>
      </c>
      <c r="E152" s="51"/>
      <c r="F152" s="42">
        <f>E152</f>
        <v>0</v>
      </c>
    </row>
    <row r="153" spans="1:6">
      <c r="A153" s="17"/>
      <c r="B153" s="14" t="s">
        <v>298</v>
      </c>
      <c r="C153" s="18" t="s">
        <v>299</v>
      </c>
      <c r="D153" s="39">
        <f t="shared" si="4"/>
        <v>2014</v>
      </c>
      <c r="E153" s="51">
        <v>5448</v>
      </c>
      <c r="F153" s="42">
        <f>E153</f>
        <v>5448</v>
      </c>
    </row>
    <row r="154" spans="1:6">
      <c r="A154" s="17"/>
      <c r="B154" s="14" t="s">
        <v>300</v>
      </c>
      <c r="C154" s="18" t="s">
        <v>301</v>
      </c>
      <c r="D154" s="39">
        <f t="shared" si="4"/>
        <v>2014</v>
      </c>
      <c r="E154" s="51"/>
      <c r="F154" s="42">
        <f>F155+F156+F157</f>
        <v>9</v>
      </c>
    </row>
    <row r="155" spans="1:6">
      <c r="A155" s="17"/>
      <c r="B155" s="14" t="s">
        <v>302</v>
      </c>
      <c r="C155" s="18" t="s">
        <v>303</v>
      </c>
      <c r="D155" s="39">
        <f t="shared" si="4"/>
        <v>2014</v>
      </c>
      <c r="E155" s="51"/>
      <c r="F155" s="42">
        <f>E155</f>
        <v>0</v>
      </c>
    </row>
    <row r="156" spans="1:6">
      <c r="A156" s="17"/>
      <c r="B156" s="14" t="s">
        <v>304</v>
      </c>
      <c r="C156" s="18" t="s">
        <v>305</v>
      </c>
      <c r="D156" s="39">
        <f t="shared" si="4"/>
        <v>2014</v>
      </c>
      <c r="E156" s="51">
        <v>9</v>
      </c>
      <c r="F156" s="42">
        <f>E156</f>
        <v>9</v>
      </c>
    </row>
    <row r="157" spans="1:6">
      <c r="A157" s="17"/>
      <c r="B157" s="14" t="s">
        <v>306</v>
      </c>
      <c r="C157" s="18" t="s">
        <v>307</v>
      </c>
      <c r="D157" s="39">
        <f t="shared" si="4"/>
        <v>2014</v>
      </c>
      <c r="E157" s="51"/>
      <c r="F157" s="42">
        <f>E157</f>
        <v>0</v>
      </c>
    </row>
    <row r="158" spans="1:6">
      <c r="A158" s="17"/>
      <c r="B158" s="14" t="s">
        <v>308</v>
      </c>
      <c r="C158" s="18" t="s">
        <v>309</v>
      </c>
      <c r="D158" s="39">
        <f t="shared" si="4"/>
        <v>2014</v>
      </c>
      <c r="E158" s="51"/>
      <c r="F158" s="42">
        <f>F159+F160</f>
        <v>0</v>
      </c>
    </row>
    <row r="159" spans="1:6">
      <c r="A159" s="17"/>
      <c r="B159" s="14" t="s">
        <v>310</v>
      </c>
      <c r="C159" s="18" t="s">
        <v>311</v>
      </c>
      <c r="D159" s="39">
        <f t="shared" si="4"/>
        <v>2014</v>
      </c>
      <c r="E159" s="51"/>
      <c r="F159" s="42">
        <f>E159</f>
        <v>0</v>
      </c>
    </row>
    <row r="160" spans="1:6">
      <c r="A160" s="17"/>
      <c r="B160" s="14" t="s">
        <v>312</v>
      </c>
      <c r="C160" s="18" t="s">
        <v>313</v>
      </c>
      <c r="D160" s="39">
        <f t="shared" si="4"/>
        <v>2014</v>
      </c>
      <c r="E160" s="51"/>
      <c r="F160" s="42">
        <f>E160</f>
        <v>0</v>
      </c>
    </row>
    <row r="161" spans="1:6">
      <c r="A161" s="17"/>
      <c r="B161" s="14" t="s">
        <v>314</v>
      </c>
      <c r="C161" s="18" t="s">
        <v>315</v>
      </c>
      <c r="D161" s="39">
        <f t="shared" si="4"/>
        <v>2014</v>
      </c>
      <c r="E161" s="51"/>
      <c r="F161" s="42">
        <f>F162+F163+F172+F173+F186+F187+F190+F191+F192+F193</f>
        <v>149983</v>
      </c>
    </row>
    <row r="162" spans="1:6">
      <c r="A162" s="17"/>
      <c r="B162" s="14" t="s">
        <v>316</v>
      </c>
      <c r="C162" s="18" t="s">
        <v>317</v>
      </c>
      <c r="D162" s="39">
        <f t="shared" si="4"/>
        <v>2014</v>
      </c>
      <c r="E162" s="51"/>
      <c r="F162" s="42">
        <f>E162</f>
        <v>0</v>
      </c>
    </row>
    <row r="163" spans="1:6">
      <c r="A163" s="17"/>
      <c r="B163" s="14" t="s">
        <v>318</v>
      </c>
      <c r="C163" s="18" t="s">
        <v>319</v>
      </c>
      <c r="D163" s="39">
        <f t="shared" si="4"/>
        <v>2014</v>
      </c>
      <c r="E163" s="51"/>
      <c r="F163" s="42">
        <f>F164+F167</f>
        <v>0</v>
      </c>
    </row>
    <row r="164" spans="1:6">
      <c r="A164" s="17"/>
      <c r="B164" s="14" t="s">
        <v>320</v>
      </c>
      <c r="C164" s="18" t="s">
        <v>321</v>
      </c>
      <c r="D164" s="39">
        <f t="shared" si="4"/>
        <v>2014</v>
      </c>
      <c r="E164" s="51"/>
      <c r="F164" s="42">
        <f>F165+F166</f>
        <v>0</v>
      </c>
    </row>
    <row r="165" spans="1:6">
      <c r="A165" s="14" t="s">
        <v>0</v>
      </c>
      <c r="B165" s="14" t="s">
        <v>322</v>
      </c>
      <c r="C165" s="18" t="s">
        <v>323</v>
      </c>
      <c r="D165" s="39">
        <f t="shared" si="4"/>
        <v>2014</v>
      </c>
      <c r="E165" s="51"/>
      <c r="F165" s="42">
        <f>E165</f>
        <v>0</v>
      </c>
    </row>
    <row r="166" spans="1:6">
      <c r="A166" s="14" t="s">
        <v>1</v>
      </c>
      <c r="B166" s="14" t="s">
        <v>324</v>
      </c>
      <c r="C166" s="18" t="s">
        <v>325</v>
      </c>
      <c r="D166" s="39">
        <f t="shared" si="4"/>
        <v>2014</v>
      </c>
      <c r="E166" s="51"/>
      <c r="F166" s="42">
        <f>E166</f>
        <v>0</v>
      </c>
    </row>
    <row r="167" spans="1:6">
      <c r="A167" s="17"/>
      <c r="B167" s="14" t="s">
        <v>326</v>
      </c>
      <c r="C167" s="18" t="s">
        <v>327</v>
      </c>
      <c r="D167" s="39">
        <f t="shared" si="4"/>
        <v>2014</v>
      </c>
      <c r="E167" s="51"/>
      <c r="F167" s="42">
        <f>F168+F169+F170+F171</f>
        <v>0</v>
      </c>
    </row>
    <row r="168" spans="1:6">
      <c r="A168" s="14" t="s">
        <v>155</v>
      </c>
      <c r="B168" s="14" t="s">
        <v>328</v>
      </c>
      <c r="C168" s="18" t="s">
        <v>329</v>
      </c>
      <c r="D168" s="39">
        <f t="shared" si="4"/>
        <v>2014</v>
      </c>
      <c r="E168" s="51"/>
      <c r="F168" s="42">
        <f>E168</f>
        <v>0</v>
      </c>
    </row>
    <row r="169" spans="1:6">
      <c r="A169" s="14" t="s">
        <v>451</v>
      </c>
      <c r="B169" s="14" t="s">
        <v>330</v>
      </c>
      <c r="C169" s="18" t="s">
        <v>331</v>
      </c>
      <c r="D169" s="39">
        <f t="shared" si="4"/>
        <v>2014</v>
      </c>
      <c r="E169" s="51"/>
      <c r="F169" s="42">
        <f>E169</f>
        <v>0</v>
      </c>
    </row>
    <row r="170" spans="1:6">
      <c r="A170" s="14" t="s">
        <v>0</v>
      </c>
      <c r="B170" s="14" t="s">
        <v>332</v>
      </c>
      <c r="C170" s="18" t="s">
        <v>333</v>
      </c>
      <c r="D170" s="39">
        <f t="shared" si="4"/>
        <v>2014</v>
      </c>
      <c r="E170" s="51"/>
      <c r="F170" s="42">
        <f>E170</f>
        <v>0</v>
      </c>
    </row>
    <row r="171" spans="1:6">
      <c r="A171" s="17"/>
      <c r="B171" s="14" t="s">
        <v>334</v>
      </c>
      <c r="C171" s="18" t="s">
        <v>335</v>
      </c>
      <c r="D171" s="39">
        <f t="shared" si="4"/>
        <v>2014</v>
      </c>
      <c r="E171" s="51"/>
      <c r="F171" s="42">
        <f>E171</f>
        <v>0</v>
      </c>
    </row>
    <row r="172" spans="1:6">
      <c r="A172" s="17"/>
      <c r="B172" s="14" t="s">
        <v>336</v>
      </c>
      <c r="C172" s="18" t="s">
        <v>337</v>
      </c>
      <c r="D172" s="39">
        <f t="shared" si="4"/>
        <v>2014</v>
      </c>
      <c r="E172" s="51"/>
      <c r="F172" s="42">
        <f>E172</f>
        <v>0</v>
      </c>
    </row>
    <row r="173" spans="1:6">
      <c r="A173" s="17"/>
      <c r="B173" s="14" t="s">
        <v>338</v>
      </c>
      <c r="C173" s="18" t="s">
        <v>339</v>
      </c>
      <c r="D173" s="39">
        <f t="shared" si="4"/>
        <v>2014</v>
      </c>
      <c r="E173" s="51"/>
      <c r="F173" s="42">
        <f>F174+F178+F181+F184+F185</f>
        <v>905</v>
      </c>
    </row>
    <row r="174" spans="1:6">
      <c r="A174" s="17"/>
      <c r="B174" s="14" t="s">
        <v>340</v>
      </c>
      <c r="C174" s="18" t="s">
        <v>341</v>
      </c>
      <c r="D174" s="39">
        <f t="shared" si="4"/>
        <v>2014</v>
      </c>
      <c r="E174" s="51"/>
      <c r="F174" s="42">
        <f>F175+F176+F177</f>
        <v>496</v>
      </c>
    </row>
    <row r="175" spans="1:6">
      <c r="A175" s="14" t="s">
        <v>451</v>
      </c>
      <c r="B175" s="14" t="s">
        <v>342</v>
      </c>
      <c r="C175" s="18" t="s">
        <v>343</v>
      </c>
      <c r="D175" s="39">
        <f t="shared" si="4"/>
        <v>2014</v>
      </c>
      <c r="E175" s="51">
        <v>496</v>
      </c>
      <c r="F175" s="42">
        <f>E175</f>
        <v>496</v>
      </c>
    </row>
    <row r="176" spans="1:6">
      <c r="A176" s="14" t="s">
        <v>451</v>
      </c>
      <c r="B176" s="14" t="s">
        <v>344</v>
      </c>
      <c r="C176" s="18" t="s">
        <v>345</v>
      </c>
      <c r="D176" s="39">
        <f t="shared" si="4"/>
        <v>2014</v>
      </c>
      <c r="E176" s="51"/>
      <c r="F176" s="42">
        <f>E176</f>
        <v>0</v>
      </c>
    </row>
    <row r="177" spans="1:6">
      <c r="A177" s="14" t="s">
        <v>0</v>
      </c>
      <c r="B177" s="14" t="s">
        <v>346</v>
      </c>
      <c r="C177" s="18" t="s">
        <v>347</v>
      </c>
      <c r="D177" s="39">
        <f t="shared" si="4"/>
        <v>2014</v>
      </c>
      <c r="E177" s="51"/>
      <c r="F177" s="42">
        <f>E177</f>
        <v>0</v>
      </c>
    </row>
    <row r="178" spans="1:6">
      <c r="A178" s="17"/>
      <c r="B178" s="14" t="s">
        <v>348</v>
      </c>
      <c r="C178" s="18" t="s">
        <v>349</v>
      </c>
      <c r="D178" s="39">
        <f t="shared" si="4"/>
        <v>2014</v>
      </c>
      <c r="E178" s="51"/>
      <c r="F178" s="42">
        <f>F179+F180</f>
        <v>56</v>
      </c>
    </row>
    <row r="179" spans="1:6">
      <c r="A179" s="14" t="s">
        <v>451</v>
      </c>
      <c r="B179" s="14" t="s">
        <v>350</v>
      </c>
      <c r="C179" s="18" t="s">
        <v>351</v>
      </c>
      <c r="D179" s="39">
        <f t="shared" si="4"/>
        <v>2014</v>
      </c>
      <c r="E179" s="51">
        <v>56</v>
      </c>
      <c r="F179" s="42">
        <f>E179</f>
        <v>56</v>
      </c>
    </row>
    <row r="180" spans="1:6">
      <c r="A180" s="14" t="s">
        <v>451</v>
      </c>
      <c r="B180" s="14" t="s">
        <v>352</v>
      </c>
      <c r="C180" s="18" t="s">
        <v>353</v>
      </c>
      <c r="D180" s="39">
        <f t="shared" si="4"/>
        <v>2014</v>
      </c>
      <c r="E180" s="51"/>
      <c r="F180" s="42">
        <f>E180</f>
        <v>0</v>
      </c>
    </row>
    <row r="181" spans="1:6">
      <c r="A181" s="17"/>
      <c r="B181" s="14" t="s">
        <v>354</v>
      </c>
      <c r="C181" s="18" t="s">
        <v>355</v>
      </c>
      <c r="D181" s="39">
        <f t="shared" si="4"/>
        <v>2014</v>
      </c>
      <c r="E181" s="51"/>
      <c r="F181" s="42">
        <f>F182+F183</f>
        <v>0</v>
      </c>
    </row>
    <row r="182" spans="1:6">
      <c r="A182" s="14" t="s">
        <v>451</v>
      </c>
      <c r="B182" s="14" t="s">
        <v>356</v>
      </c>
      <c r="C182" s="18" t="s">
        <v>357</v>
      </c>
      <c r="D182" s="39">
        <f t="shared" si="4"/>
        <v>2014</v>
      </c>
      <c r="E182" s="51"/>
      <c r="F182" s="42">
        <f>E182</f>
        <v>0</v>
      </c>
    </row>
    <row r="183" spans="1:6">
      <c r="A183" s="14" t="s">
        <v>451</v>
      </c>
      <c r="B183" s="14" t="s">
        <v>358</v>
      </c>
      <c r="C183" s="18" t="s">
        <v>359</v>
      </c>
      <c r="D183" s="39">
        <f t="shared" si="4"/>
        <v>2014</v>
      </c>
      <c r="E183" s="51"/>
      <c r="F183" s="42">
        <f>E183</f>
        <v>0</v>
      </c>
    </row>
    <row r="184" spans="1:6">
      <c r="A184" s="14" t="s">
        <v>1</v>
      </c>
      <c r="B184" s="14" t="s">
        <v>360</v>
      </c>
      <c r="C184" s="18" t="s">
        <v>361</v>
      </c>
      <c r="D184" s="39">
        <f t="shared" si="4"/>
        <v>2014</v>
      </c>
      <c r="E184" s="51">
        <v>353</v>
      </c>
      <c r="F184" s="42">
        <f>E184</f>
        <v>353</v>
      </c>
    </row>
    <row r="185" spans="1:6">
      <c r="A185" s="14" t="s">
        <v>451</v>
      </c>
      <c r="B185" s="14" t="s">
        <v>362</v>
      </c>
      <c r="C185" s="18" t="s">
        <v>363</v>
      </c>
      <c r="D185" s="39">
        <f t="shared" si="4"/>
        <v>2014</v>
      </c>
      <c r="E185" s="51"/>
      <c r="F185" s="42">
        <f>E185</f>
        <v>0</v>
      </c>
    </row>
    <row r="186" spans="1:6">
      <c r="A186" s="17"/>
      <c r="B186" s="14" t="s">
        <v>364</v>
      </c>
      <c r="C186" s="18" t="s">
        <v>365</v>
      </c>
      <c r="D186" s="39">
        <f t="shared" si="4"/>
        <v>2014</v>
      </c>
      <c r="E186" s="51"/>
      <c r="F186" s="42">
        <f>E186</f>
        <v>0</v>
      </c>
    </row>
    <row r="187" spans="1:6">
      <c r="A187" s="17"/>
      <c r="B187" s="14" t="s">
        <v>366</v>
      </c>
      <c r="C187" s="18" t="s">
        <v>367</v>
      </c>
      <c r="D187" s="39">
        <f t="shared" si="4"/>
        <v>2014</v>
      </c>
      <c r="E187" s="51"/>
      <c r="F187" s="42">
        <f>F188+F189</f>
        <v>135283</v>
      </c>
    </row>
    <row r="188" spans="1:6">
      <c r="A188" s="17"/>
      <c r="B188" s="14" t="s">
        <v>368</v>
      </c>
      <c r="C188" s="18" t="s">
        <v>369</v>
      </c>
      <c r="D188" s="39">
        <f t="shared" si="4"/>
        <v>2014</v>
      </c>
      <c r="E188" s="51">
        <v>135283</v>
      </c>
      <c r="F188" s="42">
        <f>E188</f>
        <v>135283</v>
      </c>
    </row>
    <row r="189" spans="1:6">
      <c r="A189" s="17"/>
      <c r="B189" s="14" t="s">
        <v>370</v>
      </c>
      <c r="C189" s="18" t="s">
        <v>371</v>
      </c>
      <c r="D189" s="39">
        <f t="shared" si="4"/>
        <v>2014</v>
      </c>
      <c r="E189" s="51"/>
      <c r="F189" s="42">
        <f>E189</f>
        <v>0</v>
      </c>
    </row>
    <row r="190" spans="1:6">
      <c r="A190" s="17"/>
      <c r="B190" s="14" t="s">
        <v>372</v>
      </c>
      <c r="C190" s="18" t="s">
        <v>373</v>
      </c>
      <c r="D190" s="39">
        <f t="shared" si="4"/>
        <v>2014</v>
      </c>
      <c r="E190" s="51">
        <v>980</v>
      </c>
      <c r="F190" s="42">
        <f>E190</f>
        <v>980</v>
      </c>
    </row>
    <row r="191" spans="1:6">
      <c r="A191" s="17"/>
      <c r="B191" s="14" t="s">
        <v>374</v>
      </c>
      <c r="C191" s="18" t="s">
        <v>375</v>
      </c>
      <c r="D191" s="39">
        <f t="shared" si="4"/>
        <v>2014</v>
      </c>
      <c r="E191" s="51">
        <v>3759</v>
      </c>
      <c r="F191" s="42">
        <f>E191</f>
        <v>3759</v>
      </c>
    </row>
    <row r="192" spans="1:6">
      <c r="A192" s="17"/>
      <c r="B192" s="14" t="s">
        <v>376</v>
      </c>
      <c r="C192" s="18" t="s">
        <v>377</v>
      </c>
      <c r="D192" s="39">
        <f t="shared" si="4"/>
        <v>2014</v>
      </c>
      <c r="E192" s="51">
        <v>3973</v>
      </c>
      <c r="F192" s="42">
        <f>E192</f>
        <v>3973</v>
      </c>
    </row>
    <row r="193" spans="1:6">
      <c r="A193" s="17"/>
      <c r="B193" s="14" t="s">
        <v>378</v>
      </c>
      <c r="C193" s="18" t="s">
        <v>379</v>
      </c>
      <c r="D193" s="39">
        <f t="shared" si="4"/>
        <v>2014</v>
      </c>
      <c r="E193" s="51"/>
      <c r="F193" s="42">
        <f>F194+F195+F198</f>
        <v>5083</v>
      </c>
    </row>
    <row r="194" spans="1:6">
      <c r="A194" s="17"/>
      <c r="B194" s="14" t="s">
        <v>380</v>
      </c>
      <c r="C194" s="18" t="s">
        <v>381</v>
      </c>
      <c r="D194" s="39">
        <f t="shared" si="4"/>
        <v>2014</v>
      </c>
      <c r="E194" s="51"/>
      <c r="F194" s="42">
        <f>E194</f>
        <v>0</v>
      </c>
    </row>
    <row r="195" spans="1:6">
      <c r="A195" s="17"/>
      <c r="B195" s="14" t="s">
        <v>382</v>
      </c>
      <c r="C195" s="18" t="s">
        <v>383</v>
      </c>
      <c r="D195" s="39">
        <f t="shared" si="4"/>
        <v>2014</v>
      </c>
      <c r="E195" s="51"/>
      <c r="F195" s="42">
        <f>F196+F197</f>
        <v>0</v>
      </c>
    </row>
    <row r="196" spans="1:6">
      <c r="A196" s="17"/>
      <c r="B196" s="14" t="s">
        <v>384</v>
      </c>
      <c r="C196" s="18" t="s">
        <v>385</v>
      </c>
      <c r="D196" s="39">
        <f t="shared" si="4"/>
        <v>2014</v>
      </c>
      <c r="E196" s="51"/>
      <c r="F196" s="42">
        <f>E196</f>
        <v>0</v>
      </c>
    </row>
    <row r="197" spans="1:6">
      <c r="A197" s="17"/>
      <c r="B197" s="14" t="s">
        <v>386</v>
      </c>
      <c r="C197" s="18" t="s">
        <v>387</v>
      </c>
      <c r="D197" s="39">
        <f t="shared" si="4"/>
        <v>2014</v>
      </c>
      <c r="E197" s="51"/>
      <c r="F197" s="42">
        <f>E197</f>
        <v>0</v>
      </c>
    </row>
    <row r="198" spans="1:6">
      <c r="A198" s="17"/>
      <c r="B198" s="14" t="s">
        <v>388</v>
      </c>
      <c r="C198" s="18" t="s">
        <v>389</v>
      </c>
      <c r="D198" s="39">
        <f t="shared" si="4"/>
        <v>2014</v>
      </c>
      <c r="E198" s="51"/>
      <c r="F198" s="42">
        <f>F199+F200+F201+F202</f>
        <v>5083</v>
      </c>
    </row>
    <row r="199" spans="1:6">
      <c r="A199" s="17"/>
      <c r="B199" s="14" t="s">
        <v>390</v>
      </c>
      <c r="C199" s="18" t="s">
        <v>391</v>
      </c>
      <c r="D199" s="39">
        <f t="shared" ref="D199:D224" si="5">D198</f>
        <v>2014</v>
      </c>
      <c r="E199" s="51">
        <v>5070</v>
      </c>
      <c r="F199" s="42">
        <f>E199</f>
        <v>5070</v>
      </c>
    </row>
    <row r="200" spans="1:6">
      <c r="A200" s="17"/>
      <c r="B200" s="14" t="s">
        <v>392</v>
      </c>
      <c r="C200" s="18" t="s">
        <v>393</v>
      </c>
      <c r="D200" s="39">
        <f t="shared" si="5"/>
        <v>2014</v>
      </c>
      <c r="E200" s="51"/>
      <c r="F200" s="42">
        <f>E200</f>
        <v>0</v>
      </c>
    </row>
    <row r="201" spans="1:6">
      <c r="A201" s="17"/>
      <c r="B201" s="14" t="s">
        <v>394</v>
      </c>
      <c r="C201" s="18" t="s">
        <v>395</v>
      </c>
      <c r="D201" s="39">
        <f t="shared" si="5"/>
        <v>2014</v>
      </c>
      <c r="E201" s="51">
        <v>13</v>
      </c>
      <c r="F201" s="42">
        <f>E201</f>
        <v>13</v>
      </c>
    </row>
    <row r="202" spans="1:6">
      <c r="A202" s="17"/>
      <c r="B202" s="14" t="s">
        <v>396</v>
      </c>
      <c r="C202" s="18" t="s">
        <v>397</v>
      </c>
      <c r="D202" s="39">
        <f t="shared" si="5"/>
        <v>2014</v>
      </c>
      <c r="E202" s="51"/>
      <c r="F202" s="42">
        <f>E202</f>
        <v>0</v>
      </c>
    </row>
    <row r="203" spans="1:6">
      <c r="A203" s="17"/>
      <c r="B203" s="14" t="s">
        <v>398</v>
      </c>
      <c r="C203" s="18" t="s">
        <v>399</v>
      </c>
      <c r="D203" s="39">
        <f t="shared" si="5"/>
        <v>2014</v>
      </c>
      <c r="E203" s="51"/>
      <c r="F203" s="42">
        <f>F204+F207</f>
        <v>1118</v>
      </c>
    </row>
    <row r="204" spans="1:6">
      <c r="A204" s="17"/>
      <c r="B204" s="14" t="s">
        <v>400</v>
      </c>
      <c r="C204" s="18" t="s">
        <v>401</v>
      </c>
      <c r="D204" s="39">
        <f t="shared" si="5"/>
        <v>2014</v>
      </c>
      <c r="E204" s="51"/>
      <c r="F204" s="42">
        <f>F205+F206</f>
        <v>0</v>
      </c>
    </row>
    <row r="205" spans="1:6">
      <c r="A205" s="17"/>
      <c r="B205" s="14" t="s">
        <v>402</v>
      </c>
      <c r="C205" s="18" t="s">
        <v>403</v>
      </c>
      <c r="D205" s="39">
        <f t="shared" si="5"/>
        <v>2014</v>
      </c>
      <c r="E205" s="51"/>
      <c r="F205" s="42">
        <f>E205</f>
        <v>0</v>
      </c>
    </row>
    <row r="206" spans="1:6">
      <c r="A206" s="14" t="s">
        <v>451</v>
      </c>
      <c r="B206" s="14" t="s">
        <v>404</v>
      </c>
      <c r="C206" s="18" t="s">
        <v>405</v>
      </c>
      <c r="D206" s="39">
        <f t="shared" si="5"/>
        <v>2014</v>
      </c>
      <c r="E206" s="51"/>
      <c r="F206" s="42">
        <f>E206</f>
        <v>0</v>
      </c>
    </row>
    <row r="207" spans="1:6">
      <c r="A207" s="17"/>
      <c r="B207" s="14" t="s">
        <v>406</v>
      </c>
      <c r="C207" s="18" t="s">
        <v>407</v>
      </c>
      <c r="D207" s="39">
        <f t="shared" si="5"/>
        <v>2014</v>
      </c>
      <c r="E207" s="51"/>
      <c r="F207" s="42">
        <f>F208+F209+F210+F211+F212+F213+F214+F215+F216+F217+F218</f>
        <v>1118</v>
      </c>
    </row>
    <row r="208" spans="1:6">
      <c r="A208" s="17"/>
      <c r="B208" s="14" t="s">
        <v>408</v>
      </c>
      <c r="C208" s="18" t="s">
        <v>409</v>
      </c>
      <c r="D208" s="39">
        <f t="shared" si="5"/>
        <v>2014</v>
      </c>
      <c r="E208" s="51"/>
      <c r="F208" s="42">
        <f t="shared" ref="F208:F218" si="6">E208</f>
        <v>0</v>
      </c>
    </row>
    <row r="209" spans="1:6">
      <c r="A209" s="17"/>
      <c r="B209" s="14" t="s">
        <v>410</v>
      </c>
      <c r="C209" s="18" t="s">
        <v>411</v>
      </c>
      <c r="D209" s="39">
        <f t="shared" si="5"/>
        <v>2014</v>
      </c>
      <c r="E209" s="51"/>
      <c r="F209" s="42">
        <f t="shared" si="6"/>
        <v>0</v>
      </c>
    </row>
    <row r="210" spans="1:6">
      <c r="A210" s="17"/>
      <c r="B210" s="14" t="s">
        <v>412</v>
      </c>
      <c r="C210" s="18" t="s">
        <v>413</v>
      </c>
      <c r="D210" s="39">
        <f t="shared" si="5"/>
        <v>2014</v>
      </c>
      <c r="E210" s="51"/>
      <c r="F210" s="42">
        <f t="shared" si="6"/>
        <v>0</v>
      </c>
    </row>
    <row r="211" spans="1:6">
      <c r="A211" s="17"/>
      <c r="B211" s="14" t="s">
        <v>414</v>
      </c>
      <c r="C211" s="18" t="s">
        <v>415</v>
      </c>
      <c r="D211" s="39">
        <f t="shared" si="5"/>
        <v>2014</v>
      </c>
      <c r="E211" s="51"/>
      <c r="F211" s="42">
        <f t="shared" si="6"/>
        <v>0</v>
      </c>
    </row>
    <row r="212" spans="1:6">
      <c r="A212" s="17"/>
      <c r="B212" s="14" t="s">
        <v>416</v>
      </c>
      <c r="C212" s="18" t="s">
        <v>417</v>
      </c>
      <c r="D212" s="39">
        <f t="shared" si="5"/>
        <v>2014</v>
      </c>
      <c r="E212" s="51">
        <v>277</v>
      </c>
      <c r="F212" s="42">
        <f t="shared" si="6"/>
        <v>277</v>
      </c>
    </row>
    <row r="213" spans="1:6">
      <c r="A213" s="17"/>
      <c r="B213" s="14" t="s">
        <v>418</v>
      </c>
      <c r="C213" s="18" t="s">
        <v>419</v>
      </c>
      <c r="D213" s="39">
        <f t="shared" si="5"/>
        <v>2014</v>
      </c>
      <c r="E213" s="51"/>
      <c r="F213" s="42">
        <f t="shared" si="6"/>
        <v>0</v>
      </c>
    </row>
    <row r="214" spans="1:6">
      <c r="A214" s="17"/>
      <c r="B214" s="14" t="s">
        <v>420</v>
      </c>
      <c r="C214" s="18" t="s">
        <v>421</v>
      </c>
      <c r="D214" s="39">
        <f t="shared" si="5"/>
        <v>2014</v>
      </c>
      <c r="E214" s="51"/>
      <c r="F214" s="42">
        <f t="shared" si="6"/>
        <v>0</v>
      </c>
    </row>
    <row r="215" spans="1:6">
      <c r="A215" s="17"/>
      <c r="B215" s="14" t="s">
        <v>422</v>
      </c>
      <c r="C215" s="18" t="s">
        <v>423</v>
      </c>
      <c r="D215" s="39">
        <f t="shared" si="5"/>
        <v>2014</v>
      </c>
      <c r="E215" s="51"/>
      <c r="F215" s="42">
        <f t="shared" si="6"/>
        <v>0</v>
      </c>
    </row>
    <row r="216" spans="1:6">
      <c r="A216" s="17"/>
      <c r="B216" s="14" t="s">
        <v>424</v>
      </c>
      <c r="C216" s="18" t="s">
        <v>425</v>
      </c>
      <c r="D216" s="39">
        <f t="shared" si="5"/>
        <v>2014</v>
      </c>
      <c r="E216" s="51"/>
      <c r="F216" s="42">
        <f t="shared" si="6"/>
        <v>0</v>
      </c>
    </row>
    <row r="217" spans="1:6">
      <c r="A217" s="14" t="s">
        <v>451</v>
      </c>
      <c r="B217" s="14" t="s">
        <v>426</v>
      </c>
      <c r="C217" s="18" t="s">
        <v>427</v>
      </c>
      <c r="D217" s="39">
        <f t="shared" si="5"/>
        <v>2014</v>
      </c>
      <c r="E217" s="51"/>
      <c r="F217" s="42">
        <f t="shared" si="6"/>
        <v>0</v>
      </c>
    </row>
    <row r="218" spans="1:6" ht="13.5" thickBot="1">
      <c r="A218" s="17"/>
      <c r="B218" s="14" t="s">
        <v>428</v>
      </c>
      <c r="C218" s="30" t="s">
        <v>429</v>
      </c>
      <c r="D218" s="39">
        <f t="shared" si="5"/>
        <v>2014</v>
      </c>
      <c r="E218" s="51">
        <v>841</v>
      </c>
      <c r="F218" s="43">
        <f t="shared" si="6"/>
        <v>841</v>
      </c>
    </row>
    <row r="219" spans="1:6">
      <c r="A219" s="17"/>
      <c r="B219" s="14" t="s">
        <v>430</v>
      </c>
      <c r="C219" s="31" t="s">
        <v>255</v>
      </c>
      <c r="D219" s="39">
        <f t="shared" si="5"/>
        <v>2014</v>
      </c>
      <c r="E219" s="51"/>
      <c r="F219" s="44">
        <f>F220+F221+F224</f>
        <v>3</v>
      </c>
    </row>
    <row r="220" spans="1:6">
      <c r="A220" s="17"/>
      <c r="B220" s="14" t="s">
        <v>431</v>
      </c>
      <c r="C220" s="32" t="s">
        <v>257</v>
      </c>
      <c r="D220" s="39">
        <f t="shared" si="5"/>
        <v>2014</v>
      </c>
      <c r="E220" s="51"/>
      <c r="F220" s="45">
        <f>E220</f>
        <v>0</v>
      </c>
    </row>
    <row r="221" spans="1:6">
      <c r="A221" s="17"/>
      <c r="B221" s="14" t="s">
        <v>432</v>
      </c>
      <c r="C221" s="32" t="s">
        <v>259</v>
      </c>
      <c r="D221" s="39">
        <f t="shared" si="5"/>
        <v>2014</v>
      </c>
      <c r="E221" s="51"/>
      <c r="F221" s="45">
        <f>F222+F223</f>
        <v>0</v>
      </c>
    </row>
    <row r="222" spans="1:6">
      <c r="A222" s="17"/>
      <c r="B222" s="14" t="s">
        <v>433</v>
      </c>
      <c r="C222" s="32" t="s">
        <v>261</v>
      </c>
      <c r="D222" s="39">
        <f t="shared" si="5"/>
        <v>2014</v>
      </c>
      <c r="E222" s="51"/>
      <c r="F222" s="45">
        <f>E222</f>
        <v>0</v>
      </c>
    </row>
    <row r="223" spans="1:6">
      <c r="A223" s="17"/>
      <c r="B223" s="14" t="s">
        <v>434</v>
      </c>
      <c r="C223" s="32" t="s">
        <v>263</v>
      </c>
      <c r="D223" s="39">
        <f t="shared" si="5"/>
        <v>2014</v>
      </c>
      <c r="E223" s="51"/>
      <c r="F223" s="45">
        <f>E223</f>
        <v>0</v>
      </c>
    </row>
    <row r="224" spans="1:6" ht="13.5" thickBot="1">
      <c r="A224" s="17"/>
      <c r="B224" s="14" t="s">
        <v>435</v>
      </c>
      <c r="C224" s="33" t="s">
        <v>265</v>
      </c>
      <c r="D224" s="39">
        <f t="shared" si="5"/>
        <v>2014</v>
      </c>
      <c r="E224" s="51">
        <v>3</v>
      </c>
      <c r="F224" s="46">
        <f>E224</f>
        <v>3</v>
      </c>
    </row>
    <row r="225" spans="1:6">
      <c r="A225" s="17"/>
      <c r="B225" s="17"/>
      <c r="C225" s="19"/>
      <c r="D225" s="40"/>
      <c r="E225" s="52"/>
      <c r="F225" s="26"/>
    </row>
    <row r="226" spans="1:6" ht="13.5" thickBot="1">
      <c r="A226" s="17"/>
      <c r="B226" s="17"/>
      <c r="C226" s="19"/>
      <c r="D226" s="40"/>
      <c r="E226" s="52"/>
      <c r="F226" s="26"/>
    </row>
    <row r="227" spans="1:6">
      <c r="A227" s="17"/>
      <c r="B227" s="17"/>
      <c r="C227" s="35" t="s">
        <v>436</v>
      </c>
      <c r="D227" s="40"/>
      <c r="E227" s="52"/>
      <c r="F227" s="48">
        <f>F6+F61+F124</f>
        <v>184591</v>
      </c>
    </row>
    <row r="228" spans="1:6" ht="13.5" thickBot="1">
      <c r="A228" s="17"/>
      <c r="B228" s="17"/>
      <c r="C228" s="36" t="s">
        <v>437</v>
      </c>
      <c r="D228" s="40"/>
      <c r="E228" s="52"/>
      <c r="F228" s="49">
        <f>F137+F151+F158+F161+F203</f>
        <v>184591</v>
      </c>
    </row>
    <row r="229" spans="1:6" ht="13.5" thickBot="1">
      <c r="A229" s="17"/>
      <c r="B229" s="17"/>
      <c r="C229" s="37" t="s">
        <v>438</v>
      </c>
      <c r="D229" s="40"/>
      <c r="E229" s="52"/>
      <c r="F229" s="50">
        <f>F227-F228</f>
        <v>0</v>
      </c>
    </row>
    <row r="230" spans="1:6" ht="13.5" thickBot="1">
      <c r="A230" s="17"/>
      <c r="B230" s="17"/>
      <c r="C230" s="19"/>
      <c r="D230" s="40"/>
      <c r="E230" s="52"/>
      <c r="F230" s="27"/>
    </row>
    <row r="231" spans="1:6">
      <c r="A231" s="17"/>
      <c r="B231" s="17"/>
      <c r="C231" s="35" t="s">
        <v>439</v>
      </c>
      <c r="D231" s="40"/>
      <c r="E231" s="52"/>
      <c r="F231" s="48">
        <f>F131</f>
        <v>3</v>
      </c>
    </row>
    <row r="232" spans="1:6" ht="13.5" thickBot="1">
      <c r="A232" s="17"/>
      <c r="B232" s="17"/>
      <c r="C232" s="36" t="s">
        <v>440</v>
      </c>
      <c r="D232" s="40"/>
      <c r="E232" s="52"/>
      <c r="F232" s="49">
        <f>F219</f>
        <v>3</v>
      </c>
    </row>
    <row r="233" spans="1:6" ht="13.5" thickBot="1">
      <c r="A233" s="17"/>
      <c r="B233" s="17"/>
      <c r="C233" s="37" t="s">
        <v>441</v>
      </c>
      <c r="D233" s="40"/>
      <c r="E233" s="52"/>
      <c r="F233" s="50">
        <f>F231-F232</f>
        <v>0</v>
      </c>
    </row>
    <row r="234" spans="1:6">
      <c r="A234" s="9"/>
      <c r="B234" s="9"/>
      <c r="C234" s="9"/>
      <c r="D234" s="41"/>
      <c r="E234" s="53"/>
      <c r="F234" s="28"/>
    </row>
    <row r="235" spans="1:6">
      <c r="F235" s="29"/>
    </row>
  </sheetData>
  <phoneticPr fontId="4" type="noConversion"/>
  <pageMargins left="0.23622047244094491" right="0.23622047244094491" top="0.98425196850393704" bottom="0.98425196850393704" header="0.47244094488188981" footer="0.51181102362204722"/>
  <pageSetup paperSize="9" scale="8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"/>
  <sheetViews>
    <sheetView workbookViewId="0"/>
  </sheetViews>
  <sheetFormatPr defaultRowHeight="12.75"/>
  <sheetData>
    <row r="1" spans="1:5">
      <c r="A1" s="1" t="s">
        <v>442</v>
      </c>
      <c r="B1" s="1" t="s">
        <v>443</v>
      </c>
      <c r="C1" s="1" t="s">
        <v>444</v>
      </c>
      <c r="D1" s="1" t="s">
        <v>445</v>
      </c>
      <c r="E1" s="1" t="s">
        <v>446</v>
      </c>
    </row>
  </sheetData>
  <phoneticPr fontId="4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"/>
  <sheetViews>
    <sheetView workbookViewId="0"/>
  </sheetViews>
  <sheetFormatPr defaultRowHeight="12.75"/>
  <sheetData>
    <row r="1" spans="1:5">
      <c r="A1" s="1" t="s">
        <v>442</v>
      </c>
      <c r="B1" s="1" t="s">
        <v>443</v>
      </c>
      <c r="C1" s="1" t="s">
        <v>444</v>
      </c>
      <c r="D1" s="1" t="s">
        <v>445</v>
      </c>
      <c r="E1" s="1" t="s">
        <v>446</v>
      </c>
    </row>
  </sheetData>
  <phoneticPr fontId="4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47"/>
  </sheetPr>
  <dimension ref="A1:F10"/>
  <sheetViews>
    <sheetView workbookViewId="0">
      <selection activeCell="F5" sqref="F5"/>
    </sheetView>
  </sheetViews>
  <sheetFormatPr defaultRowHeight="12.75"/>
  <cols>
    <col min="1" max="1" width="18.42578125" customWidth="1"/>
    <col min="2" max="2" width="31.7109375" customWidth="1"/>
    <col min="3" max="3" width="22.28515625" customWidth="1"/>
    <col min="4" max="4" width="29.85546875" customWidth="1"/>
    <col min="5" max="5" width="28.5703125" customWidth="1"/>
    <col min="6" max="6" width="18.7109375" customWidth="1"/>
  </cols>
  <sheetData>
    <row r="1" spans="1:6" ht="33.75" customHeight="1" thickBot="1">
      <c r="A1" s="54" t="s">
        <v>452</v>
      </c>
      <c r="B1" s="55"/>
      <c r="C1" s="55"/>
      <c r="D1" s="55"/>
      <c r="E1" s="55"/>
      <c r="F1" s="56"/>
    </row>
    <row r="2" spans="1:6" ht="45" customHeight="1">
      <c r="A2" s="22" t="s">
        <v>453</v>
      </c>
      <c r="B2" s="22" t="s">
        <v>454</v>
      </c>
      <c r="C2" s="22" t="s">
        <v>460</v>
      </c>
      <c r="D2" s="22" t="s">
        <v>461</v>
      </c>
      <c r="E2" s="22" t="s">
        <v>462</v>
      </c>
      <c r="F2" s="22" t="s">
        <v>463</v>
      </c>
    </row>
    <row r="3" spans="1:6" ht="13.5" thickBot="1">
      <c r="A3" s="23"/>
      <c r="B3" s="23"/>
      <c r="C3" s="23" t="s">
        <v>455</v>
      </c>
      <c r="D3" s="23" t="s">
        <v>456</v>
      </c>
      <c r="E3" s="23" t="s">
        <v>457</v>
      </c>
      <c r="F3" s="23" t="s">
        <v>458</v>
      </c>
    </row>
    <row r="4" spans="1:6">
      <c r="A4" s="4" t="s">
        <v>304</v>
      </c>
      <c r="B4" s="5" t="s">
        <v>459</v>
      </c>
      <c r="C4" s="20">
        <v>9777.7800000000007</v>
      </c>
      <c r="D4" s="7">
        <v>0</v>
      </c>
      <c r="E4" s="8">
        <v>0</v>
      </c>
      <c r="F4" s="8">
        <v>9778</v>
      </c>
    </row>
    <row r="5" spans="1:6">
      <c r="A5" s="4" t="s">
        <v>298</v>
      </c>
      <c r="B5" s="5" t="s">
        <v>464</v>
      </c>
      <c r="C5" s="21">
        <v>9142802.2200000007</v>
      </c>
      <c r="D5" s="24">
        <v>1500000</v>
      </c>
      <c r="E5" s="25">
        <v>5195167</v>
      </c>
      <c r="F5" s="8" t="s">
        <v>465</v>
      </c>
    </row>
    <row r="6" spans="1:6">
      <c r="A6" s="4"/>
      <c r="B6" s="5"/>
      <c r="C6" s="21"/>
      <c r="D6" s="7"/>
      <c r="E6" s="8"/>
      <c r="F6" s="8"/>
    </row>
    <row r="7" spans="1:6">
      <c r="A7" s="4"/>
      <c r="B7" s="5"/>
      <c r="C7" s="21"/>
      <c r="D7" s="7"/>
      <c r="E7" s="8"/>
      <c r="F7" s="8"/>
    </row>
    <row r="8" spans="1:6">
      <c r="A8" s="4"/>
      <c r="B8" s="5"/>
      <c r="C8" s="6"/>
      <c r="D8" s="7"/>
      <c r="E8" s="8"/>
      <c r="F8" s="8"/>
    </row>
    <row r="9" spans="1:6">
      <c r="A9" s="4"/>
      <c r="B9" s="5"/>
      <c r="C9" s="6"/>
      <c r="D9" s="7"/>
      <c r="E9" s="8"/>
      <c r="F9" s="8"/>
    </row>
    <row r="10" spans="1:6">
      <c r="A10" s="4"/>
      <c r="B10" s="5"/>
      <c r="C10" s="6"/>
      <c r="D10" s="7"/>
      <c r="E10" s="8"/>
      <c r="F10" s="8"/>
    </row>
  </sheetData>
  <mergeCells count="1">
    <mergeCell ref="A1:F1"/>
  </mergeCells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Modello SP</vt:lpstr>
      <vt:lpstr>FONDI 31-12-2010</vt:lpstr>
    </vt:vector>
  </TitlesOfParts>
  <Company>KPMG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Dipartimento Tutela della salute</dc:creator>
  <cp:lastModifiedBy>arocca</cp:lastModifiedBy>
  <cp:lastPrinted>2013-11-06T11:17:48Z</cp:lastPrinted>
  <dcterms:created xsi:type="dcterms:W3CDTF">2009-02-18T15:39:36Z</dcterms:created>
  <dcterms:modified xsi:type="dcterms:W3CDTF">2013-11-06T14:43:45Z</dcterms:modified>
</cp:coreProperties>
</file>